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okenjo-s-303\共有\353薬事係\3531-1 事務・年度別の薬事業務\7-麻薬免許継続・年間受渡届\R03\年間受渡届様式\"/>
    </mc:Choice>
  </mc:AlternateContent>
  <bookViews>
    <workbookView xWindow="240" yWindow="45" windowWidth="14940" windowHeight="9000"/>
  </bookViews>
  <sheets>
    <sheet name="（１）取扱品目選択" sheetId="7" r:id="rId1"/>
    <sheet name="（２）届出様式" sheetId="1" r:id="rId2"/>
    <sheet name="【保健所用】コピー用シート" sheetId="11" r:id="rId3"/>
    <sheet name="入力用" sheetId="8" state="hidden" r:id="rId4"/>
    <sheet name="印刷ページ" sheetId="9" state="hidden" r:id="rId5"/>
    <sheet name="リスト" sheetId="2" state="hidden" r:id="rId6"/>
    <sheet name="種類別" sheetId="3" state="hidden" r:id="rId7"/>
    <sheet name="内服薬" sheetId="4" state="hidden" r:id="rId8"/>
    <sheet name="注射液" sheetId="5" state="hidden" r:id="rId9"/>
    <sheet name="外用液" sheetId="6" state="hidden" r:id="rId10"/>
    <sheet name="【保健所用】確認用シート" sheetId="10" r:id="rId11"/>
  </sheets>
  <definedNames>
    <definedName name="_xlnm._FilterDatabase" localSheetId="10" hidden="1">【保健所用】確認用シート!$A$2:$Q$2</definedName>
    <definedName name="【外用】アンペック">外用液!$A$2:$A$5</definedName>
    <definedName name="【外用】コカイン">外用液!$B$2:$B$3</definedName>
    <definedName name="【外用】その他">外用液!$H$2</definedName>
    <definedName name="【外用】デュロテップ">外用液!$C$2:$C$7</definedName>
    <definedName name="【外用】フェンタニル">外用液!$D$2:$D$38</definedName>
    <definedName name="【外用】フェントス">外用液!$F$2:$F$8</definedName>
    <definedName name="【外用】ラフェンタ">外用液!$E$2:$E$7</definedName>
    <definedName name="【外用】ワンデュロ">外用液!$G$2:$G$7</definedName>
    <definedName name="【注射】アヘン">注射液!$A$2:$A$3</definedName>
    <definedName name="【注射】アルチバ">注射液!$L$2:$L$4</definedName>
    <definedName name="【注射】オキシコドン">注射液!$E$2:$E$4</definedName>
    <definedName name="【注射】オキファスト">注射液!$D$2:$D$4</definedName>
    <definedName name="【注射】ケタラール">注射液!$N$2:$N$5</definedName>
    <definedName name="【注射】その他">注射液!$O$2</definedName>
    <definedName name="【注射】タラモナール">注射液!$K$2:$K$3</definedName>
    <definedName name="【注射】ナルベイン">注射液!$F$2:$F$4</definedName>
    <definedName name="【注射】フェンタニル">注射液!$J$2:$J$7</definedName>
    <definedName name="【注射】プレペノン">注射液!$C$2:$C$3</definedName>
    <definedName name="【注射】ペチジン">注射液!$G$2:$G$3</definedName>
    <definedName name="【注射】ペチロルファン">注射液!$I$2:$I$3</definedName>
    <definedName name="【注射】モルヒネ">注射液!$B$2:$B$6</definedName>
    <definedName name="【注射】レミフェンタニル">注射液!$M$2:$M$4</definedName>
    <definedName name="【注射】弱ペチロルファン">注射液!$H$2:$H$3</definedName>
    <definedName name="【内服】ＭＳコンチン">内服薬!$E$2:$E$5</definedName>
    <definedName name="【内服】ＭＳツワイスロン">内服薬!$G$2:$G$5</definedName>
    <definedName name="【内服】アブストラル">内服薬!$Q$2:$Q$5</definedName>
    <definedName name="【内服】アヘン">内服薬!$A$2:$A$7</definedName>
    <definedName name="【内服】イーフェン">内服薬!$P$2:$P$8</definedName>
    <definedName name="【内服】オキシコドン">内服薬!$L$2:$L$26</definedName>
    <definedName name="【内服】オキシコンチン">内服薬!$K$2:$K$8</definedName>
    <definedName name="【内服】オキノーム">内服薬!$J$2:$J$6</definedName>
    <definedName name="【内服】オプソ">内服薬!$D$2:$D$4</definedName>
    <definedName name="【内服】コデインリン酸塩">内服薬!$H$2:$H$5</definedName>
    <definedName name="【内服】ジヒドロコデインリン酸塩">内服薬!$I$2:$I$4</definedName>
    <definedName name="【内服】その他">内服薬!$T$2</definedName>
    <definedName name="【内服】タペンタ">内服薬!$S$2:$S$5</definedName>
    <definedName name="【内服】ナルサス">内服薬!$N$2:$N$6</definedName>
    <definedName name="【内服】ナルラビド">内服薬!$O$2:$O$5</definedName>
    <definedName name="【内服】パシーフ">内服薬!$C$2:$C$5</definedName>
    <definedName name="【内服】メサペイン">内服薬!$R$2:$R$4</definedName>
    <definedName name="【内服】メテバニール">内服薬!$M$2:$M$3</definedName>
    <definedName name="【内服】モルヒネ">内服薬!$B$2:$B$6</definedName>
    <definedName name="【内服】モルぺス">内服薬!$F$2:$F$4</definedName>
    <definedName name="_xlnm.Print_Area" localSheetId="1">INDIRECT(印刷ページ!$C$18)</definedName>
    <definedName name="_xlnm.Print_Titles" localSheetId="1">'（２）届出様式'!$4:$11</definedName>
    <definedName name="外用薬">種類別!$C$2:$C$9</definedName>
    <definedName name="取扱いなし">種類別!#REF!</definedName>
    <definedName name="注射薬">種類別!$B$2:$B$16</definedName>
    <definedName name="内服薬">種類別!$A$2:$A$21</definedName>
  </definedNames>
  <calcPr calcId="162913"/>
</workbook>
</file>

<file path=xl/calcChain.xml><?xml version="1.0" encoding="utf-8"?>
<calcChain xmlns="http://schemas.openxmlformats.org/spreadsheetml/2006/main">
  <c r="C2" i="11" l="1"/>
  <c r="D2" i="11"/>
  <c r="F2" i="11"/>
  <c r="C3" i="11"/>
  <c r="D3" i="11"/>
  <c r="F3" i="11"/>
  <c r="C4" i="11"/>
  <c r="D4" i="11"/>
  <c r="F4" i="11"/>
  <c r="C5" i="11"/>
  <c r="D5" i="11"/>
  <c r="F5" i="11"/>
  <c r="C6" i="11"/>
  <c r="D6" i="11"/>
  <c r="E6" i="11"/>
  <c r="F6" i="11"/>
  <c r="C7" i="11"/>
  <c r="D7" i="11"/>
  <c r="E7" i="11"/>
  <c r="F7" i="11"/>
  <c r="C8" i="11"/>
  <c r="D8" i="11"/>
  <c r="E8" i="11"/>
  <c r="F8" i="11"/>
  <c r="C9" i="11"/>
  <c r="D9" i="11"/>
  <c r="E9" i="11"/>
  <c r="F9" i="11"/>
  <c r="C10" i="11"/>
  <c r="D10" i="11"/>
  <c r="E10" i="11"/>
  <c r="F10" i="11"/>
  <c r="C11" i="11"/>
  <c r="D11" i="11"/>
  <c r="E11" i="11"/>
  <c r="F11" i="11"/>
  <c r="C12" i="11"/>
  <c r="D12" i="11"/>
  <c r="E12" i="11"/>
  <c r="F12" i="11"/>
  <c r="C13" i="11"/>
  <c r="D13" i="11"/>
  <c r="E13" i="11"/>
  <c r="F13" i="11"/>
  <c r="C14" i="11"/>
  <c r="D14" i="11"/>
  <c r="E14" i="11"/>
  <c r="F14" i="11"/>
  <c r="C15" i="11"/>
  <c r="D15" i="11"/>
  <c r="E15" i="11"/>
  <c r="F15" i="11"/>
  <c r="C16" i="11"/>
  <c r="D16" i="11"/>
  <c r="E16" i="11"/>
  <c r="F16" i="11"/>
  <c r="C17" i="11"/>
  <c r="D17" i="11"/>
  <c r="E17" i="11"/>
  <c r="F17" i="11"/>
  <c r="C18" i="11"/>
  <c r="D18" i="11"/>
  <c r="E18" i="11"/>
  <c r="F18" i="11"/>
  <c r="C19" i="11"/>
  <c r="D19" i="11"/>
  <c r="E19" i="11"/>
  <c r="F19" i="11"/>
  <c r="B162" i="11"/>
  <c r="C162" i="11"/>
  <c r="D162" i="11"/>
  <c r="E162" i="11"/>
  <c r="C20" i="11"/>
  <c r="D20" i="11"/>
  <c r="E20" i="11"/>
  <c r="F20" i="11"/>
  <c r="C21" i="11"/>
  <c r="D21" i="11"/>
  <c r="E21" i="11"/>
  <c r="F21" i="11"/>
  <c r="C22" i="11"/>
  <c r="D22" i="11"/>
  <c r="E22" i="11"/>
  <c r="F22" i="11"/>
  <c r="C23" i="11"/>
  <c r="D23" i="11"/>
  <c r="E23" i="11"/>
  <c r="F23" i="11"/>
  <c r="C24" i="11"/>
  <c r="D24" i="11"/>
  <c r="E24" i="11"/>
  <c r="F24" i="11"/>
  <c r="C25" i="11"/>
  <c r="D25" i="11"/>
  <c r="E25" i="11"/>
  <c r="F25" i="11"/>
  <c r="C26" i="11"/>
  <c r="D26" i="11"/>
  <c r="E26" i="11"/>
  <c r="F26" i="11"/>
  <c r="C27" i="11"/>
  <c r="D27" i="11"/>
  <c r="E27" i="11"/>
  <c r="F27" i="11"/>
  <c r="C28" i="11"/>
  <c r="D28" i="11"/>
  <c r="E28" i="11"/>
  <c r="F28" i="11"/>
  <c r="C29" i="11"/>
  <c r="D29" i="11"/>
  <c r="E29" i="11"/>
  <c r="F29" i="11"/>
  <c r="C30" i="11"/>
  <c r="D30" i="11"/>
  <c r="E30" i="11"/>
  <c r="F30" i="11"/>
  <c r="C31" i="11"/>
  <c r="D31" i="11"/>
  <c r="E31" i="11"/>
  <c r="F31" i="11"/>
  <c r="C32" i="11"/>
  <c r="D32" i="11"/>
  <c r="E32" i="11"/>
  <c r="F32" i="11"/>
  <c r="C33" i="11"/>
  <c r="D33" i="11"/>
  <c r="E33" i="11"/>
  <c r="F33" i="11"/>
  <c r="B34" i="11"/>
  <c r="C34" i="11"/>
  <c r="D34" i="11"/>
  <c r="E34" i="11"/>
  <c r="F34" i="11"/>
  <c r="B35" i="11"/>
  <c r="C35" i="11"/>
  <c r="D35" i="11"/>
  <c r="E35" i="11"/>
  <c r="F35" i="11"/>
  <c r="B36" i="11"/>
  <c r="C36" i="11"/>
  <c r="D36" i="11"/>
  <c r="E36" i="11"/>
  <c r="F36" i="11"/>
  <c r="B37" i="11"/>
  <c r="C37" i="11"/>
  <c r="D37" i="11"/>
  <c r="E37" i="11"/>
  <c r="F37" i="11"/>
  <c r="B38" i="11"/>
  <c r="C38" i="11"/>
  <c r="D38" i="11"/>
  <c r="E38" i="11"/>
  <c r="F38" i="11"/>
  <c r="B39" i="11"/>
  <c r="C39" i="11"/>
  <c r="D39" i="11"/>
  <c r="E39" i="11"/>
  <c r="F39" i="11"/>
  <c r="B40" i="11"/>
  <c r="C40" i="11"/>
  <c r="D40" i="11"/>
  <c r="E40" i="11"/>
  <c r="F40" i="11"/>
  <c r="B41" i="11"/>
  <c r="C41" i="11"/>
  <c r="D41" i="11"/>
  <c r="E41" i="11"/>
  <c r="F41" i="11"/>
  <c r="B42" i="11"/>
  <c r="C42" i="11"/>
  <c r="D42" i="11"/>
  <c r="E42" i="11"/>
  <c r="F42" i="11"/>
  <c r="B43" i="11"/>
  <c r="C43" i="11"/>
  <c r="D43" i="11"/>
  <c r="E43" i="11"/>
  <c r="F43" i="11"/>
  <c r="B44" i="11"/>
  <c r="C44" i="11"/>
  <c r="D44" i="11"/>
  <c r="E44" i="11"/>
  <c r="F44" i="11"/>
  <c r="B45" i="11"/>
  <c r="C45" i="11"/>
  <c r="D45" i="11"/>
  <c r="E45" i="11"/>
  <c r="F45" i="11"/>
  <c r="B46" i="11"/>
  <c r="C46" i="11"/>
  <c r="D46" i="11"/>
  <c r="E46" i="11"/>
  <c r="F46" i="11"/>
  <c r="B47" i="11"/>
  <c r="C47" i="11"/>
  <c r="D47" i="11"/>
  <c r="E47" i="11"/>
  <c r="F47" i="11"/>
  <c r="B48" i="11"/>
  <c r="C48" i="11"/>
  <c r="D48" i="11"/>
  <c r="E48" i="11"/>
  <c r="F48" i="11"/>
  <c r="B49" i="11"/>
  <c r="C49" i="11"/>
  <c r="D49" i="11"/>
  <c r="E49" i="11"/>
  <c r="F49" i="11"/>
  <c r="B50" i="11"/>
  <c r="C50" i="11"/>
  <c r="D50" i="11"/>
  <c r="E50" i="11"/>
  <c r="F50" i="11"/>
  <c r="B51" i="11"/>
  <c r="C51" i="11"/>
  <c r="D51" i="11"/>
  <c r="E51" i="11"/>
  <c r="F51" i="11"/>
  <c r="B52" i="11"/>
  <c r="C52" i="11"/>
  <c r="D52" i="11"/>
  <c r="E52" i="11"/>
  <c r="F52" i="11"/>
  <c r="B53" i="11"/>
  <c r="C53" i="11"/>
  <c r="D53" i="11"/>
  <c r="E53" i="11"/>
  <c r="F53" i="11"/>
  <c r="B54" i="11"/>
  <c r="C54" i="11"/>
  <c r="D54" i="11"/>
  <c r="E54" i="11"/>
  <c r="F54" i="11"/>
  <c r="B55" i="11"/>
  <c r="C55" i="11"/>
  <c r="D55" i="11"/>
  <c r="E55" i="11"/>
  <c r="F55" i="11"/>
  <c r="B56" i="11"/>
  <c r="C56" i="11"/>
  <c r="D56" i="11"/>
  <c r="E56" i="11"/>
  <c r="F56" i="11"/>
  <c r="B57" i="11"/>
  <c r="C57" i="11"/>
  <c r="D57" i="11"/>
  <c r="E57" i="11"/>
  <c r="F57" i="11"/>
  <c r="B58" i="11"/>
  <c r="C58" i="11"/>
  <c r="D58" i="11"/>
  <c r="E58" i="11"/>
  <c r="F58" i="11"/>
  <c r="B59" i="11"/>
  <c r="C59" i="11"/>
  <c r="D59" i="11"/>
  <c r="E59" i="11"/>
  <c r="F59" i="11"/>
  <c r="B60" i="11"/>
  <c r="C60" i="11"/>
  <c r="D60" i="11"/>
  <c r="E60" i="11"/>
  <c r="F60" i="11"/>
  <c r="B61" i="11"/>
  <c r="C61" i="11"/>
  <c r="D61" i="11"/>
  <c r="E61" i="11"/>
  <c r="F61" i="11"/>
  <c r="B62" i="11"/>
  <c r="C62" i="11"/>
  <c r="D62" i="11"/>
  <c r="E62" i="11"/>
  <c r="F62" i="11"/>
  <c r="B63" i="11"/>
  <c r="C63" i="11"/>
  <c r="D63" i="11"/>
  <c r="E63" i="11"/>
  <c r="F63" i="11"/>
  <c r="B64" i="11"/>
  <c r="C64" i="11"/>
  <c r="D64" i="11"/>
  <c r="E64" i="11"/>
  <c r="F64" i="11"/>
  <c r="B65" i="11"/>
  <c r="C65" i="11"/>
  <c r="D65" i="11"/>
  <c r="E65" i="11"/>
  <c r="F65" i="11"/>
  <c r="B66" i="11"/>
  <c r="C66" i="11"/>
  <c r="D66" i="11"/>
  <c r="E66" i="11"/>
  <c r="F66" i="11"/>
  <c r="B67" i="11"/>
  <c r="C67" i="11"/>
  <c r="D67" i="11"/>
  <c r="E67" i="11"/>
  <c r="F67" i="11"/>
  <c r="B68" i="11"/>
  <c r="C68" i="11"/>
  <c r="D68" i="11"/>
  <c r="E68" i="11"/>
  <c r="F68" i="11"/>
  <c r="B69" i="11"/>
  <c r="C69" i="11"/>
  <c r="D69" i="11"/>
  <c r="E69" i="11"/>
  <c r="F69" i="11"/>
  <c r="B70" i="11"/>
  <c r="C70" i="11"/>
  <c r="D70" i="11"/>
  <c r="E70" i="11"/>
  <c r="F70" i="11"/>
  <c r="B71" i="11"/>
  <c r="C71" i="11"/>
  <c r="D71" i="11"/>
  <c r="E71" i="11"/>
  <c r="F71" i="11"/>
  <c r="B72" i="11"/>
  <c r="C72" i="11"/>
  <c r="D72" i="11"/>
  <c r="E72" i="11"/>
  <c r="F72" i="11"/>
  <c r="B73" i="11"/>
  <c r="C73" i="11"/>
  <c r="D73" i="11"/>
  <c r="E73" i="11"/>
  <c r="F73" i="11"/>
  <c r="B74" i="11"/>
  <c r="C74" i="11"/>
  <c r="D74" i="11"/>
  <c r="E74" i="11"/>
  <c r="F74" i="11"/>
  <c r="B75" i="11"/>
  <c r="C75" i="11"/>
  <c r="D75" i="11"/>
  <c r="E75" i="11"/>
  <c r="F75" i="11"/>
  <c r="B76" i="11"/>
  <c r="C76" i="11"/>
  <c r="D76" i="11"/>
  <c r="E76" i="11"/>
  <c r="F76" i="11"/>
  <c r="B77" i="11"/>
  <c r="C77" i="11"/>
  <c r="D77" i="11"/>
  <c r="E77" i="11"/>
  <c r="F77" i="11"/>
  <c r="B78" i="11"/>
  <c r="C78" i="11"/>
  <c r="D78" i="11"/>
  <c r="E78" i="11"/>
  <c r="F78" i="11"/>
  <c r="B79" i="11"/>
  <c r="C79" i="11"/>
  <c r="D79" i="11"/>
  <c r="E79" i="11"/>
  <c r="F79" i="11"/>
  <c r="B80" i="11"/>
  <c r="C80" i="11"/>
  <c r="D80" i="11"/>
  <c r="E80" i="11"/>
  <c r="F80" i="11"/>
  <c r="B81" i="11"/>
  <c r="C81" i="11"/>
  <c r="D81" i="11"/>
  <c r="E81" i="11"/>
  <c r="F81" i="11"/>
  <c r="B82" i="11"/>
  <c r="C82" i="11"/>
  <c r="D82" i="11"/>
  <c r="E82" i="11"/>
  <c r="F82" i="11"/>
  <c r="B83" i="11"/>
  <c r="C83" i="11"/>
  <c r="D83" i="11"/>
  <c r="E83" i="11"/>
  <c r="F83" i="11"/>
  <c r="B84" i="11"/>
  <c r="C84" i="11"/>
  <c r="D84" i="11"/>
  <c r="E84" i="11"/>
  <c r="F84" i="11"/>
  <c r="B85" i="11"/>
  <c r="C85" i="11"/>
  <c r="D85" i="11"/>
  <c r="E85" i="11"/>
  <c r="F85" i="11"/>
  <c r="B86" i="11"/>
  <c r="C86" i="11"/>
  <c r="D86" i="11"/>
  <c r="E86" i="11"/>
  <c r="F86" i="11"/>
  <c r="B87" i="11"/>
  <c r="C87" i="11"/>
  <c r="D87" i="11"/>
  <c r="E87" i="11"/>
  <c r="F87" i="11"/>
  <c r="B88" i="11"/>
  <c r="C88" i="11"/>
  <c r="D88" i="11"/>
  <c r="E88" i="11"/>
  <c r="F88" i="11"/>
  <c r="B89" i="11"/>
  <c r="C89" i="11"/>
  <c r="D89" i="11"/>
  <c r="E89" i="11"/>
  <c r="F89" i="11"/>
  <c r="B90" i="11"/>
  <c r="C90" i="11"/>
  <c r="D90" i="11"/>
  <c r="E90" i="11"/>
  <c r="F90" i="11"/>
  <c r="B91" i="11"/>
  <c r="C91" i="11"/>
  <c r="D91" i="11"/>
  <c r="E91" i="11"/>
  <c r="F91" i="11"/>
  <c r="B92" i="11"/>
  <c r="C92" i="11"/>
  <c r="D92" i="11"/>
  <c r="E92" i="11"/>
  <c r="F92" i="11"/>
  <c r="B93" i="11"/>
  <c r="C93" i="11"/>
  <c r="D93" i="11"/>
  <c r="E93" i="11"/>
  <c r="F93" i="11"/>
  <c r="B94" i="11"/>
  <c r="C94" i="11"/>
  <c r="D94" i="11"/>
  <c r="E94" i="11"/>
  <c r="F94" i="11"/>
  <c r="B95" i="11"/>
  <c r="C95" i="11"/>
  <c r="D95" i="11"/>
  <c r="E95" i="11"/>
  <c r="F95" i="11"/>
  <c r="B96" i="11"/>
  <c r="C96" i="11"/>
  <c r="D96" i="11"/>
  <c r="E96" i="11"/>
  <c r="F96" i="11"/>
  <c r="B97" i="11"/>
  <c r="C97" i="11"/>
  <c r="D97" i="11"/>
  <c r="E97" i="11"/>
  <c r="F97" i="11"/>
  <c r="B98" i="11"/>
  <c r="C98" i="11"/>
  <c r="D98" i="11"/>
  <c r="E98" i="11"/>
  <c r="F98" i="11"/>
  <c r="B99" i="11"/>
  <c r="C99" i="11"/>
  <c r="D99" i="11"/>
  <c r="E99" i="11"/>
  <c r="F99" i="11"/>
  <c r="B100" i="11"/>
  <c r="C100" i="11"/>
  <c r="D100" i="11"/>
  <c r="E100" i="11"/>
  <c r="F100" i="11"/>
  <c r="B101" i="11"/>
  <c r="C101" i="11"/>
  <c r="D101" i="11"/>
  <c r="E101" i="11"/>
  <c r="F101" i="11"/>
  <c r="B102" i="11"/>
  <c r="C102" i="11"/>
  <c r="D102" i="11"/>
  <c r="E102" i="11"/>
  <c r="F102" i="11"/>
  <c r="B103" i="11"/>
  <c r="C103" i="11"/>
  <c r="D103" i="11"/>
  <c r="E103" i="11"/>
  <c r="F103" i="11"/>
  <c r="B104" i="11"/>
  <c r="C104" i="11"/>
  <c r="D104" i="11"/>
  <c r="E104" i="11"/>
  <c r="F104" i="11"/>
  <c r="B105" i="11"/>
  <c r="C105" i="11"/>
  <c r="D105" i="11"/>
  <c r="E105" i="11"/>
  <c r="F105" i="11"/>
  <c r="B106" i="11"/>
  <c r="C106" i="11"/>
  <c r="D106" i="11"/>
  <c r="E106" i="11"/>
  <c r="F106" i="11"/>
  <c r="B107" i="11"/>
  <c r="C107" i="11"/>
  <c r="D107" i="11"/>
  <c r="E107" i="11"/>
  <c r="F107" i="11"/>
  <c r="B108" i="11"/>
  <c r="C108" i="11"/>
  <c r="D108" i="11"/>
  <c r="E108" i="11"/>
  <c r="F108" i="11"/>
  <c r="B109" i="11"/>
  <c r="C109" i="11"/>
  <c r="D109" i="11"/>
  <c r="E109" i="11"/>
  <c r="F109" i="11"/>
  <c r="B110" i="11"/>
  <c r="C110" i="11"/>
  <c r="D110" i="11"/>
  <c r="E110" i="11"/>
  <c r="F110" i="11"/>
  <c r="B111" i="11"/>
  <c r="C111" i="11"/>
  <c r="D111" i="11"/>
  <c r="E111" i="11"/>
  <c r="F111" i="11"/>
  <c r="B112" i="11"/>
  <c r="C112" i="11"/>
  <c r="D112" i="11"/>
  <c r="E112" i="11"/>
  <c r="F112" i="11"/>
  <c r="B113" i="11"/>
  <c r="C113" i="11"/>
  <c r="D113" i="11"/>
  <c r="E113" i="11"/>
  <c r="F113" i="11"/>
  <c r="B114" i="11"/>
  <c r="C114" i="11"/>
  <c r="D114" i="11"/>
  <c r="E114" i="11"/>
  <c r="F114" i="11"/>
  <c r="B115" i="11"/>
  <c r="C115" i="11"/>
  <c r="D115" i="11"/>
  <c r="E115" i="11"/>
  <c r="F115" i="11"/>
  <c r="B116" i="11"/>
  <c r="C116" i="11"/>
  <c r="D116" i="11"/>
  <c r="E116" i="11"/>
  <c r="F116" i="11"/>
  <c r="B117" i="11"/>
  <c r="C117" i="11"/>
  <c r="D117" i="11"/>
  <c r="E117" i="11"/>
  <c r="F117" i="11"/>
  <c r="B118" i="11"/>
  <c r="C118" i="11"/>
  <c r="D118" i="11"/>
  <c r="E118" i="11"/>
  <c r="F118" i="11"/>
  <c r="B119" i="11"/>
  <c r="C119" i="11"/>
  <c r="D119" i="11"/>
  <c r="E119" i="11"/>
  <c r="F119" i="11"/>
  <c r="B120" i="11"/>
  <c r="C120" i="11"/>
  <c r="D120" i="11"/>
  <c r="E120" i="11"/>
  <c r="F120" i="11"/>
  <c r="B121" i="11"/>
  <c r="C121" i="11"/>
  <c r="D121" i="11"/>
  <c r="E121" i="11"/>
  <c r="F121" i="11"/>
  <c r="B122" i="11"/>
  <c r="C122" i="11"/>
  <c r="D122" i="11"/>
  <c r="E122" i="11"/>
  <c r="F122" i="11"/>
  <c r="B123" i="11"/>
  <c r="C123" i="11"/>
  <c r="D123" i="11"/>
  <c r="E123" i="11"/>
  <c r="F123" i="11"/>
  <c r="B124" i="11"/>
  <c r="C124" i="11"/>
  <c r="D124" i="11"/>
  <c r="E124" i="11"/>
  <c r="F124" i="11"/>
  <c r="B125" i="11"/>
  <c r="C125" i="11"/>
  <c r="D125" i="11"/>
  <c r="E125" i="11"/>
  <c r="F125" i="11"/>
  <c r="B126" i="11"/>
  <c r="C126" i="11"/>
  <c r="D126" i="11"/>
  <c r="E126" i="11"/>
  <c r="F126" i="11"/>
  <c r="B127" i="11"/>
  <c r="C127" i="11"/>
  <c r="D127" i="11"/>
  <c r="E127" i="11"/>
  <c r="F127" i="11"/>
  <c r="B128" i="11"/>
  <c r="C128" i="11"/>
  <c r="D128" i="11"/>
  <c r="E128" i="11"/>
  <c r="F128" i="11"/>
  <c r="B129" i="11"/>
  <c r="C129" i="11"/>
  <c r="D129" i="11"/>
  <c r="E129" i="11"/>
  <c r="F129" i="11"/>
  <c r="B130" i="11"/>
  <c r="C130" i="11"/>
  <c r="D130" i="11"/>
  <c r="E130" i="11"/>
  <c r="F130" i="11"/>
  <c r="B131" i="11"/>
  <c r="C131" i="11"/>
  <c r="D131" i="11"/>
  <c r="E131" i="11"/>
  <c r="F131" i="11"/>
  <c r="B132" i="11"/>
  <c r="C132" i="11"/>
  <c r="D132" i="11"/>
  <c r="E132" i="11"/>
  <c r="F132" i="11"/>
  <c r="B133" i="11"/>
  <c r="C133" i="11"/>
  <c r="D133" i="11"/>
  <c r="E133" i="11"/>
  <c r="F133" i="11"/>
  <c r="B134" i="11"/>
  <c r="C134" i="11"/>
  <c r="D134" i="11"/>
  <c r="E134" i="11"/>
  <c r="F134" i="11"/>
  <c r="B135" i="11"/>
  <c r="C135" i="11"/>
  <c r="D135" i="11"/>
  <c r="E135" i="11"/>
  <c r="F135" i="11"/>
  <c r="B136" i="11"/>
  <c r="C136" i="11"/>
  <c r="D136" i="11"/>
  <c r="E136" i="11"/>
  <c r="F136" i="11"/>
  <c r="B137" i="11"/>
  <c r="C137" i="11"/>
  <c r="D137" i="11"/>
  <c r="E137" i="11"/>
  <c r="F137" i="11"/>
  <c r="B138" i="11"/>
  <c r="C138" i="11"/>
  <c r="D138" i="11"/>
  <c r="E138" i="11"/>
  <c r="F138" i="11"/>
  <c r="B139" i="11"/>
  <c r="C139" i="11"/>
  <c r="D139" i="11"/>
  <c r="E139" i="11"/>
  <c r="F139" i="11"/>
  <c r="B140" i="11"/>
  <c r="C140" i="11"/>
  <c r="D140" i="11"/>
  <c r="E140" i="11"/>
  <c r="F140" i="11"/>
  <c r="B141" i="11"/>
  <c r="C141" i="11"/>
  <c r="D141" i="11"/>
  <c r="E141" i="11"/>
  <c r="F141" i="11"/>
  <c r="B142" i="11"/>
  <c r="C142" i="11"/>
  <c r="D142" i="11"/>
  <c r="E142" i="11"/>
  <c r="F142" i="11"/>
  <c r="B143" i="11"/>
  <c r="C143" i="11"/>
  <c r="D143" i="11"/>
  <c r="E143" i="11"/>
  <c r="F143" i="11"/>
  <c r="B144" i="11"/>
  <c r="C144" i="11"/>
  <c r="D144" i="11"/>
  <c r="E144" i="11"/>
  <c r="F144" i="11"/>
  <c r="B145" i="11"/>
  <c r="C145" i="11"/>
  <c r="D145" i="11"/>
  <c r="E145" i="11"/>
  <c r="F145" i="11"/>
  <c r="B146" i="11"/>
  <c r="C146" i="11"/>
  <c r="D146" i="11"/>
  <c r="E146" i="11"/>
  <c r="F146" i="11"/>
  <c r="B147" i="11"/>
  <c r="C147" i="11"/>
  <c r="D147" i="11"/>
  <c r="E147" i="11"/>
  <c r="F147" i="11"/>
  <c r="B148" i="11"/>
  <c r="C148" i="11"/>
  <c r="D148" i="11"/>
  <c r="E148" i="11"/>
  <c r="F148" i="11"/>
  <c r="B149" i="11"/>
  <c r="C149" i="11"/>
  <c r="D149" i="11"/>
  <c r="E149" i="11"/>
  <c r="F149" i="11"/>
  <c r="B150" i="11"/>
  <c r="C150" i="11"/>
  <c r="D150" i="11"/>
  <c r="E150" i="11"/>
  <c r="F150" i="11"/>
  <c r="B151" i="11"/>
  <c r="C151" i="11"/>
  <c r="D151" i="11"/>
  <c r="E151" i="11"/>
  <c r="F151" i="11"/>
  <c r="B152" i="11"/>
  <c r="C152" i="11"/>
  <c r="D152" i="11"/>
  <c r="E152" i="11"/>
  <c r="F152" i="11"/>
  <c r="B153" i="11"/>
  <c r="C153" i="11"/>
  <c r="D153" i="11"/>
  <c r="E153" i="11"/>
  <c r="F153" i="11"/>
  <c r="B154" i="11"/>
  <c r="C154" i="11"/>
  <c r="D154" i="11"/>
  <c r="E154" i="11"/>
  <c r="F154" i="11"/>
  <c r="B155" i="11"/>
  <c r="C155" i="11"/>
  <c r="D155" i="11"/>
  <c r="E155" i="11"/>
  <c r="F155" i="11"/>
  <c r="B156" i="11"/>
  <c r="C156" i="11"/>
  <c r="D156" i="11"/>
  <c r="E156" i="11"/>
  <c r="F156" i="11"/>
  <c r="B157" i="11"/>
  <c r="C157" i="11"/>
  <c r="D157" i="11"/>
  <c r="E157" i="11"/>
  <c r="F157" i="11"/>
  <c r="B158" i="11"/>
  <c r="C158" i="11"/>
  <c r="D158" i="11"/>
  <c r="E158" i="11"/>
  <c r="F158" i="11"/>
  <c r="B159" i="11"/>
  <c r="C159" i="11"/>
  <c r="D159" i="11"/>
  <c r="E159" i="11"/>
  <c r="F159" i="11"/>
  <c r="B160" i="11"/>
  <c r="C160" i="11"/>
  <c r="D160" i="11"/>
  <c r="E160" i="11"/>
  <c r="F160" i="11"/>
  <c r="B161" i="11"/>
  <c r="C161" i="11"/>
  <c r="D161" i="11"/>
  <c r="E161" i="11"/>
  <c r="F161" i="11"/>
  <c r="G3" i="10" l="1"/>
  <c r="I3" i="10"/>
  <c r="G4" i="10"/>
  <c r="H8" i="10" l="1"/>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133" i="10"/>
  <c r="H134" i="10"/>
  <c r="H135" i="10"/>
  <c r="H136" i="10"/>
  <c r="H137" i="10"/>
  <c r="H138" i="10"/>
  <c r="H139" i="10"/>
  <c r="H140" i="10"/>
  <c r="H141" i="10"/>
  <c r="H142" i="10"/>
  <c r="H143" i="10"/>
  <c r="H144" i="10"/>
  <c r="H145" i="10"/>
  <c r="H146" i="10"/>
  <c r="H147" i="10"/>
  <c r="H148" i="10"/>
  <c r="H149" i="10"/>
  <c r="H150" i="10"/>
  <c r="H151" i="10"/>
  <c r="H152" i="10"/>
  <c r="H153" i="10"/>
  <c r="H154" i="10"/>
  <c r="H155" i="10"/>
  <c r="H156" i="10"/>
  <c r="H157" i="10"/>
  <c r="H158" i="10"/>
  <c r="H159" i="10"/>
  <c r="H160" i="10"/>
  <c r="H161" i="10"/>
  <c r="H162" i="10"/>
  <c r="I4" i="10"/>
  <c r="I5" i="10"/>
  <c r="I6" i="10"/>
  <c r="I7" i="10"/>
  <c r="I8" i="10"/>
  <c r="I9" i="10"/>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8" i="10"/>
  <c r="I89" i="10"/>
  <c r="I90" i="10"/>
  <c r="I91" i="10"/>
  <c r="I92" i="10"/>
  <c r="I93" i="10"/>
  <c r="I94" i="10"/>
  <c r="I95" i="10"/>
  <c r="I96" i="10"/>
  <c r="I97" i="10"/>
  <c r="I98" i="10"/>
  <c r="I99" i="10"/>
  <c r="I100" i="10"/>
  <c r="I101" i="10"/>
  <c r="I102" i="10"/>
  <c r="I103" i="10"/>
  <c r="I104" i="10"/>
  <c r="I105" i="10"/>
  <c r="I106" i="10"/>
  <c r="I107" i="10"/>
  <c r="I108" i="10"/>
  <c r="I109" i="10"/>
  <c r="I110" i="10"/>
  <c r="I111" i="10"/>
  <c r="I112" i="10"/>
  <c r="I113" i="10"/>
  <c r="I114" i="10"/>
  <c r="I115" i="10"/>
  <c r="I116" i="10"/>
  <c r="I117" i="10"/>
  <c r="I118" i="10"/>
  <c r="I119" i="10"/>
  <c r="I120" i="10"/>
  <c r="I121" i="10"/>
  <c r="I122" i="10"/>
  <c r="I123" i="10"/>
  <c r="I124" i="10"/>
  <c r="I125" i="10"/>
  <c r="I126" i="10"/>
  <c r="I127" i="10"/>
  <c r="I128" i="10"/>
  <c r="I129" i="10"/>
  <c r="I130" i="10"/>
  <c r="I131" i="10"/>
  <c r="I132" i="10"/>
  <c r="I133" i="10"/>
  <c r="I134" i="10"/>
  <c r="I135" i="10"/>
  <c r="I136" i="10"/>
  <c r="I137" i="10"/>
  <c r="I138" i="10"/>
  <c r="I139" i="10"/>
  <c r="I140" i="10"/>
  <c r="I141" i="10"/>
  <c r="I142" i="10"/>
  <c r="I143" i="10"/>
  <c r="I144" i="10"/>
  <c r="I145" i="10"/>
  <c r="I146" i="10"/>
  <c r="I147" i="10"/>
  <c r="I148" i="10"/>
  <c r="I149" i="10"/>
  <c r="I150" i="10"/>
  <c r="I151" i="10"/>
  <c r="I152" i="10"/>
  <c r="I153" i="10"/>
  <c r="I154" i="10"/>
  <c r="I155" i="10"/>
  <c r="I156" i="10"/>
  <c r="I157" i="10"/>
  <c r="I158" i="10"/>
  <c r="I159" i="10"/>
  <c r="I160" i="10"/>
  <c r="I161" i="10"/>
  <c r="I162" i="10"/>
  <c r="K4" i="10"/>
  <c r="L4" i="10"/>
  <c r="M4" i="10"/>
  <c r="K5" i="10"/>
  <c r="L5" i="10"/>
  <c r="M5" i="10"/>
  <c r="K6" i="10"/>
  <c r="L6" i="10"/>
  <c r="M6" i="10"/>
  <c r="K7" i="10"/>
  <c r="L7" i="10"/>
  <c r="M7" i="10"/>
  <c r="N7" i="10"/>
  <c r="K8" i="10"/>
  <c r="L8" i="10"/>
  <c r="M8" i="10"/>
  <c r="N8" i="10"/>
  <c r="K9" i="10"/>
  <c r="L9" i="10"/>
  <c r="M9" i="10"/>
  <c r="N9" i="10"/>
  <c r="K10" i="10"/>
  <c r="L10" i="10"/>
  <c r="M10" i="10"/>
  <c r="N10" i="10"/>
  <c r="K11" i="10"/>
  <c r="L11" i="10"/>
  <c r="M11" i="10"/>
  <c r="N11" i="10"/>
  <c r="K12" i="10"/>
  <c r="L12" i="10"/>
  <c r="M12" i="10"/>
  <c r="N12" i="10"/>
  <c r="K13" i="10"/>
  <c r="L13" i="10"/>
  <c r="M13" i="10"/>
  <c r="N13" i="10"/>
  <c r="K14" i="10"/>
  <c r="L14" i="10"/>
  <c r="M14" i="10"/>
  <c r="N14" i="10"/>
  <c r="K15" i="10"/>
  <c r="L15" i="10"/>
  <c r="M15" i="10"/>
  <c r="N15" i="10"/>
  <c r="K16" i="10"/>
  <c r="L16" i="10"/>
  <c r="M16" i="10"/>
  <c r="N16" i="10"/>
  <c r="K17" i="10"/>
  <c r="L17" i="10"/>
  <c r="M17" i="10"/>
  <c r="N17" i="10"/>
  <c r="K18" i="10"/>
  <c r="L18" i="10"/>
  <c r="M18" i="10"/>
  <c r="N18" i="10"/>
  <c r="K19" i="10"/>
  <c r="L19" i="10"/>
  <c r="M19" i="10"/>
  <c r="N19" i="10"/>
  <c r="K20" i="10"/>
  <c r="L20" i="10"/>
  <c r="M20" i="10"/>
  <c r="N20" i="10"/>
  <c r="K21" i="10"/>
  <c r="L21" i="10"/>
  <c r="M21" i="10"/>
  <c r="N21" i="10"/>
  <c r="K22" i="10"/>
  <c r="L22" i="10"/>
  <c r="M22" i="10"/>
  <c r="N22" i="10"/>
  <c r="K23" i="10"/>
  <c r="L23" i="10"/>
  <c r="M23" i="10"/>
  <c r="N23" i="10"/>
  <c r="K24" i="10"/>
  <c r="L24" i="10"/>
  <c r="M24" i="10"/>
  <c r="N24" i="10"/>
  <c r="K25" i="10"/>
  <c r="L25" i="10"/>
  <c r="M25" i="10"/>
  <c r="N25" i="10"/>
  <c r="K26" i="10"/>
  <c r="L26" i="10"/>
  <c r="M26" i="10"/>
  <c r="N26" i="10"/>
  <c r="K27" i="10"/>
  <c r="L27" i="10"/>
  <c r="M27" i="10"/>
  <c r="N27" i="10"/>
  <c r="K28" i="10"/>
  <c r="L28" i="10"/>
  <c r="M28" i="10"/>
  <c r="N28" i="10"/>
  <c r="K29" i="10"/>
  <c r="L29" i="10"/>
  <c r="M29" i="10"/>
  <c r="N29" i="10"/>
  <c r="K30" i="10"/>
  <c r="L30" i="10"/>
  <c r="M30" i="10"/>
  <c r="N30" i="10"/>
  <c r="K31" i="10"/>
  <c r="L31" i="10"/>
  <c r="M31" i="10"/>
  <c r="N31" i="10"/>
  <c r="K32" i="10"/>
  <c r="L32" i="10"/>
  <c r="M32" i="10"/>
  <c r="N32" i="10"/>
  <c r="K33" i="10"/>
  <c r="L33" i="10"/>
  <c r="M33" i="10"/>
  <c r="N33" i="10"/>
  <c r="K34" i="10"/>
  <c r="L34" i="10"/>
  <c r="M34" i="10"/>
  <c r="N34" i="10"/>
  <c r="K35" i="10"/>
  <c r="L35" i="10"/>
  <c r="M35" i="10"/>
  <c r="N35" i="10"/>
  <c r="K36" i="10"/>
  <c r="L36" i="10"/>
  <c r="M36" i="10"/>
  <c r="N36" i="10"/>
  <c r="K37" i="10"/>
  <c r="L37" i="10"/>
  <c r="M37" i="10"/>
  <c r="N37" i="10"/>
  <c r="K38" i="10"/>
  <c r="L38" i="10"/>
  <c r="M38" i="10"/>
  <c r="N38" i="10"/>
  <c r="K39" i="10"/>
  <c r="L39" i="10"/>
  <c r="M39" i="10"/>
  <c r="N39" i="10"/>
  <c r="K40" i="10"/>
  <c r="L40" i="10"/>
  <c r="M40" i="10"/>
  <c r="N40" i="10"/>
  <c r="K41" i="10"/>
  <c r="L41" i="10"/>
  <c r="M41" i="10"/>
  <c r="N41" i="10"/>
  <c r="K42" i="10"/>
  <c r="L42" i="10"/>
  <c r="M42" i="10"/>
  <c r="N42" i="10"/>
  <c r="K43" i="10"/>
  <c r="L43" i="10"/>
  <c r="M43" i="10"/>
  <c r="N43" i="10"/>
  <c r="K44" i="10"/>
  <c r="L44" i="10"/>
  <c r="M44" i="10"/>
  <c r="N44" i="10"/>
  <c r="K45" i="10"/>
  <c r="L45" i="10"/>
  <c r="M45" i="10"/>
  <c r="N45" i="10"/>
  <c r="K46" i="10"/>
  <c r="L46" i="10"/>
  <c r="M46" i="10"/>
  <c r="N46" i="10"/>
  <c r="K47" i="10"/>
  <c r="L47" i="10"/>
  <c r="M47" i="10"/>
  <c r="N47" i="10"/>
  <c r="K48" i="10"/>
  <c r="L48" i="10"/>
  <c r="M48" i="10"/>
  <c r="N48" i="10"/>
  <c r="K49" i="10"/>
  <c r="L49" i="10"/>
  <c r="M49" i="10"/>
  <c r="N49" i="10"/>
  <c r="K50" i="10"/>
  <c r="L50" i="10"/>
  <c r="M50" i="10"/>
  <c r="N50" i="10"/>
  <c r="K51" i="10"/>
  <c r="L51" i="10"/>
  <c r="M51" i="10"/>
  <c r="N51" i="10"/>
  <c r="K52" i="10"/>
  <c r="L52" i="10"/>
  <c r="M52" i="10"/>
  <c r="N52" i="10"/>
  <c r="K53" i="10"/>
  <c r="L53" i="10"/>
  <c r="M53" i="10"/>
  <c r="N53" i="10"/>
  <c r="K54" i="10"/>
  <c r="L54" i="10"/>
  <c r="M54" i="10"/>
  <c r="N54" i="10"/>
  <c r="K55" i="10"/>
  <c r="L55" i="10"/>
  <c r="M55" i="10"/>
  <c r="N55" i="10"/>
  <c r="K56" i="10"/>
  <c r="L56" i="10"/>
  <c r="M56" i="10"/>
  <c r="N56" i="10"/>
  <c r="K57" i="10"/>
  <c r="L57" i="10"/>
  <c r="M57" i="10"/>
  <c r="N57" i="10"/>
  <c r="K58" i="10"/>
  <c r="L58" i="10"/>
  <c r="M58" i="10"/>
  <c r="N58" i="10"/>
  <c r="K59" i="10"/>
  <c r="L59" i="10"/>
  <c r="M59" i="10"/>
  <c r="N59" i="10"/>
  <c r="K60" i="10"/>
  <c r="L60" i="10"/>
  <c r="M60" i="10"/>
  <c r="N60" i="10"/>
  <c r="K61" i="10"/>
  <c r="L61" i="10"/>
  <c r="M61" i="10"/>
  <c r="N61" i="10"/>
  <c r="K62" i="10"/>
  <c r="L62" i="10"/>
  <c r="M62" i="10"/>
  <c r="N62" i="10"/>
  <c r="K63" i="10"/>
  <c r="L63" i="10"/>
  <c r="M63" i="10"/>
  <c r="N63" i="10"/>
  <c r="K64" i="10"/>
  <c r="L64" i="10"/>
  <c r="M64" i="10"/>
  <c r="N64" i="10"/>
  <c r="K65" i="10"/>
  <c r="L65" i="10"/>
  <c r="M65" i="10"/>
  <c r="N65" i="10"/>
  <c r="K66" i="10"/>
  <c r="L66" i="10"/>
  <c r="M66" i="10"/>
  <c r="N66" i="10"/>
  <c r="K67" i="10"/>
  <c r="L67" i="10"/>
  <c r="M67" i="10"/>
  <c r="N67" i="10"/>
  <c r="K68" i="10"/>
  <c r="L68" i="10"/>
  <c r="M68" i="10"/>
  <c r="N68" i="10"/>
  <c r="K69" i="10"/>
  <c r="L69" i="10"/>
  <c r="M69" i="10"/>
  <c r="N69" i="10"/>
  <c r="K70" i="10"/>
  <c r="L70" i="10"/>
  <c r="M70" i="10"/>
  <c r="N70" i="10"/>
  <c r="K71" i="10"/>
  <c r="L71" i="10"/>
  <c r="M71" i="10"/>
  <c r="N71" i="10"/>
  <c r="K72" i="10"/>
  <c r="L72" i="10"/>
  <c r="M72" i="10"/>
  <c r="N72" i="10"/>
  <c r="K73" i="10"/>
  <c r="L73" i="10"/>
  <c r="M73" i="10"/>
  <c r="N73" i="10"/>
  <c r="K74" i="10"/>
  <c r="L74" i="10"/>
  <c r="M74" i="10"/>
  <c r="N74" i="10"/>
  <c r="K75" i="10"/>
  <c r="L75" i="10"/>
  <c r="M75" i="10"/>
  <c r="N75" i="10"/>
  <c r="K76" i="10"/>
  <c r="L76" i="10"/>
  <c r="M76" i="10"/>
  <c r="N76" i="10"/>
  <c r="K77" i="10"/>
  <c r="L77" i="10"/>
  <c r="M77" i="10"/>
  <c r="N77" i="10"/>
  <c r="K78" i="10"/>
  <c r="L78" i="10"/>
  <c r="M78" i="10"/>
  <c r="N78" i="10"/>
  <c r="K79" i="10"/>
  <c r="L79" i="10"/>
  <c r="M79" i="10"/>
  <c r="N79" i="10"/>
  <c r="K80" i="10"/>
  <c r="L80" i="10"/>
  <c r="M80" i="10"/>
  <c r="N80" i="10"/>
  <c r="K81" i="10"/>
  <c r="L81" i="10"/>
  <c r="M81" i="10"/>
  <c r="N81" i="10"/>
  <c r="K82" i="10"/>
  <c r="L82" i="10"/>
  <c r="M82" i="10"/>
  <c r="N82" i="10"/>
  <c r="K83" i="10"/>
  <c r="L83" i="10"/>
  <c r="M83" i="10"/>
  <c r="N83" i="10"/>
  <c r="K84" i="10"/>
  <c r="L84" i="10"/>
  <c r="M84" i="10"/>
  <c r="N84" i="10"/>
  <c r="K85" i="10"/>
  <c r="L85" i="10"/>
  <c r="M85" i="10"/>
  <c r="N85" i="10"/>
  <c r="K86" i="10"/>
  <c r="L86" i="10"/>
  <c r="M86" i="10"/>
  <c r="N86" i="10"/>
  <c r="K87" i="10"/>
  <c r="L87" i="10"/>
  <c r="M87" i="10"/>
  <c r="N87" i="10"/>
  <c r="K88" i="10"/>
  <c r="L88" i="10"/>
  <c r="M88" i="10"/>
  <c r="N88" i="10"/>
  <c r="K89" i="10"/>
  <c r="L89" i="10"/>
  <c r="M89" i="10"/>
  <c r="N89" i="10"/>
  <c r="K90" i="10"/>
  <c r="L90" i="10"/>
  <c r="M90" i="10"/>
  <c r="N90" i="10"/>
  <c r="K91" i="10"/>
  <c r="L91" i="10"/>
  <c r="M91" i="10"/>
  <c r="N91" i="10"/>
  <c r="K92" i="10"/>
  <c r="L92" i="10"/>
  <c r="M92" i="10"/>
  <c r="N92" i="10"/>
  <c r="K93" i="10"/>
  <c r="L93" i="10"/>
  <c r="M93" i="10"/>
  <c r="N93" i="10"/>
  <c r="K94" i="10"/>
  <c r="L94" i="10"/>
  <c r="M94" i="10"/>
  <c r="N94" i="10"/>
  <c r="K95" i="10"/>
  <c r="L95" i="10"/>
  <c r="M95" i="10"/>
  <c r="N95" i="10"/>
  <c r="K96" i="10"/>
  <c r="L96" i="10"/>
  <c r="M96" i="10"/>
  <c r="N96" i="10"/>
  <c r="K97" i="10"/>
  <c r="L97" i="10"/>
  <c r="M97" i="10"/>
  <c r="N97" i="10"/>
  <c r="K98" i="10"/>
  <c r="L98" i="10"/>
  <c r="M98" i="10"/>
  <c r="N98" i="10"/>
  <c r="K99" i="10"/>
  <c r="L99" i="10"/>
  <c r="M99" i="10"/>
  <c r="N99" i="10"/>
  <c r="K100" i="10"/>
  <c r="L100" i="10"/>
  <c r="M100" i="10"/>
  <c r="N100" i="10"/>
  <c r="K101" i="10"/>
  <c r="L101" i="10"/>
  <c r="M101" i="10"/>
  <c r="N101" i="10"/>
  <c r="K102" i="10"/>
  <c r="L102" i="10"/>
  <c r="M102" i="10"/>
  <c r="N102" i="10"/>
  <c r="K103" i="10"/>
  <c r="L103" i="10"/>
  <c r="M103" i="10"/>
  <c r="N103" i="10"/>
  <c r="K104" i="10"/>
  <c r="L104" i="10"/>
  <c r="M104" i="10"/>
  <c r="N104" i="10"/>
  <c r="K105" i="10"/>
  <c r="L105" i="10"/>
  <c r="M105" i="10"/>
  <c r="N105" i="10"/>
  <c r="K106" i="10"/>
  <c r="L106" i="10"/>
  <c r="M106" i="10"/>
  <c r="N106" i="10"/>
  <c r="K107" i="10"/>
  <c r="L107" i="10"/>
  <c r="M107" i="10"/>
  <c r="N107" i="10"/>
  <c r="K108" i="10"/>
  <c r="L108" i="10"/>
  <c r="M108" i="10"/>
  <c r="N108" i="10"/>
  <c r="K109" i="10"/>
  <c r="L109" i="10"/>
  <c r="M109" i="10"/>
  <c r="N109" i="10"/>
  <c r="K110" i="10"/>
  <c r="L110" i="10"/>
  <c r="M110" i="10"/>
  <c r="N110" i="10"/>
  <c r="K111" i="10"/>
  <c r="L111" i="10"/>
  <c r="M111" i="10"/>
  <c r="N111" i="10"/>
  <c r="K112" i="10"/>
  <c r="L112" i="10"/>
  <c r="M112" i="10"/>
  <c r="N112" i="10"/>
  <c r="K113" i="10"/>
  <c r="L113" i="10"/>
  <c r="M113" i="10"/>
  <c r="N113" i="10"/>
  <c r="K114" i="10"/>
  <c r="L114" i="10"/>
  <c r="M114" i="10"/>
  <c r="N114" i="10"/>
  <c r="K115" i="10"/>
  <c r="L115" i="10"/>
  <c r="M115" i="10"/>
  <c r="N115" i="10"/>
  <c r="K116" i="10"/>
  <c r="L116" i="10"/>
  <c r="M116" i="10"/>
  <c r="N116" i="10"/>
  <c r="K117" i="10"/>
  <c r="L117" i="10"/>
  <c r="M117" i="10"/>
  <c r="N117" i="10"/>
  <c r="K118" i="10"/>
  <c r="L118" i="10"/>
  <c r="M118" i="10"/>
  <c r="N118" i="10"/>
  <c r="K119" i="10"/>
  <c r="L119" i="10"/>
  <c r="M119" i="10"/>
  <c r="N119" i="10"/>
  <c r="K120" i="10"/>
  <c r="L120" i="10"/>
  <c r="M120" i="10"/>
  <c r="N120" i="10"/>
  <c r="K121" i="10"/>
  <c r="L121" i="10"/>
  <c r="M121" i="10"/>
  <c r="N121" i="10"/>
  <c r="K122" i="10"/>
  <c r="L122" i="10"/>
  <c r="M122" i="10"/>
  <c r="N122" i="10"/>
  <c r="K123" i="10"/>
  <c r="L123" i="10"/>
  <c r="M123" i="10"/>
  <c r="N123" i="10"/>
  <c r="K124" i="10"/>
  <c r="L124" i="10"/>
  <c r="M124" i="10"/>
  <c r="N124" i="10"/>
  <c r="K125" i="10"/>
  <c r="L125" i="10"/>
  <c r="M125" i="10"/>
  <c r="N125" i="10"/>
  <c r="K126" i="10"/>
  <c r="L126" i="10"/>
  <c r="M126" i="10"/>
  <c r="N126" i="10"/>
  <c r="K127" i="10"/>
  <c r="L127" i="10"/>
  <c r="M127" i="10"/>
  <c r="N127" i="10"/>
  <c r="K128" i="10"/>
  <c r="L128" i="10"/>
  <c r="M128" i="10"/>
  <c r="N128" i="10"/>
  <c r="K129" i="10"/>
  <c r="L129" i="10"/>
  <c r="M129" i="10"/>
  <c r="N129" i="10"/>
  <c r="K130" i="10"/>
  <c r="L130" i="10"/>
  <c r="M130" i="10"/>
  <c r="N130" i="10"/>
  <c r="K131" i="10"/>
  <c r="L131" i="10"/>
  <c r="M131" i="10"/>
  <c r="N131" i="10"/>
  <c r="K132" i="10"/>
  <c r="L132" i="10"/>
  <c r="M132" i="10"/>
  <c r="N132" i="10"/>
  <c r="K133" i="10"/>
  <c r="L133" i="10"/>
  <c r="M133" i="10"/>
  <c r="N133" i="10"/>
  <c r="K134" i="10"/>
  <c r="L134" i="10"/>
  <c r="M134" i="10"/>
  <c r="N134" i="10"/>
  <c r="K135" i="10"/>
  <c r="L135" i="10"/>
  <c r="M135" i="10"/>
  <c r="N135" i="10"/>
  <c r="K136" i="10"/>
  <c r="L136" i="10"/>
  <c r="M136" i="10"/>
  <c r="N136" i="10"/>
  <c r="K137" i="10"/>
  <c r="L137" i="10"/>
  <c r="M137" i="10"/>
  <c r="N137" i="10"/>
  <c r="K138" i="10"/>
  <c r="L138" i="10"/>
  <c r="M138" i="10"/>
  <c r="N138" i="10"/>
  <c r="K139" i="10"/>
  <c r="L139" i="10"/>
  <c r="M139" i="10"/>
  <c r="N139" i="10"/>
  <c r="K140" i="10"/>
  <c r="L140" i="10"/>
  <c r="M140" i="10"/>
  <c r="N140" i="10"/>
  <c r="K141" i="10"/>
  <c r="L141" i="10"/>
  <c r="M141" i="10"/>
  <c r="N141" i="10"/>
  <c r="K142" i="10"/>
  <c r="L142" i="10"/>
  <c r="M142" i="10"/>
  <c r="N142" i="10"/>
  <c r="K143" i="10"/>
  <c r="L143" i="10"/>
  <c r="M143" i="10"/>
  <c r="N143" i="10"/>
  <c r="K144" i="10"/>
  <c r="L144" i="10"/>
  <c r="M144" i="10"/>
  <c r="N144" i="10"/>
  <c r="K145" i="10"/>
  <c r="L145" i="10"/>
  <c r="M145" i="10"/>
  <c r="N145" i="10"/>
  <c r="K146" i="10"/>
  <c r="L146" i="10"/>
  <c r="M146" i="10"/>
  <c r="N146" i="10"/>
  <c r="K147" i="10"/>
  <c r="L147" i="10"/>
  <c r="M147" i="10"/>
  <c r="N147" i="10"/>
  <c r="K148" i="10"/>
  <c r="L148" i="10"/>
  <c r="M148" i="10"/>
  <c r="N148" i="10"/>
  <c r="K149" i="10"/>
  <c r="L149" i="10"/>
  <c r="M149" i="10"/>
  <c r="N149" i="10"/>
  <c r="K150" i="10"/>
  <c r="L150" i="10"/>
  <c r="M150" i="10"/>
  <c r="N150" i="10"/>
  <c r="K151" i="10"/>
  <c r="L151" i="10"/>
  <c r="M151" i="10"/>
  <c r="N151" i="10"/>
  <c r="K152" i="10"/>
  <c r="L152" i="10"/>
  <c r="M152" i="10"/>
  <c r="N152" i="10"/>
  <c r="K153" i="10"/>
  <c r="L153" i="10"/>
  <c r="M153" i="10"/>
  <c r="N153" i="10"/>
  <c r="K154" i="10"/>
  <c r="L154" i="10"/>
  <c r="M154" i="10"/>
  <c r="N154" i="10"/>
  <c r="K155" i="10"/>
  <c r="L155" i="10"/>
  <c r="M155" i="10"/>
  <c r="N155" i="10"/>
  <c r="K156" i="10"/>
  <c r="L156" i="10"/>
  <c r="M156" i="10"/>
  <c r="N156" i="10"/>
  <c r="K157" i="10"/>
  <c r="L157" i="10"/>
  <c r="M157" i="10"/>
  <c r="N157" i="10"/>
  <c r="K158" i="10"/>
  <c r="L158" i="10"/>
  <c r="M158" i="10"/>
  <c r="N158" i="10"/>
  <c r="K159" i="10"/>
  <c r="L159" i="10"/>
  <c r="M159" i="10"/>
  <c r="N159" i="10"/>
  <c r="K160" i="10"/>
  <c r="L160" i="10"/>
  <c r="M160" i="10"/>
  <c r="N160" i="10"/>
  <c r="K161" i="10"/>
  <c r="L161" i="10"/>
  <c r="M161" i="10"/>
  <c r="N161" i="10"/>
  <c r="K162" i="10"/>
  <c r="L162" i="10"/>
  <c r="M162" i="10"/>
  <c r="N162" i="10"/>
  <c r="M3" i="10"/>
  <c r="L3" i="10"/>
  <c r="K3" i="10"/>
  <c r="G5" i="10"/>
  <c r="G6" i="10"/>
  <c r="G7" i="10"/>
  <c r="H7" i="10" s="1"/>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G139" i="10"/>
  <c r="G140" i="10"/>
  <c r="G141" i="10"/>
  <c r="G142" i="10"/>
  <c r="G143" i="10"/>
  <c r="G144" i="10"/>
  <c r="G145" i="10"/>
  <c r="G146" i="10"/>
  <c r="G147" i="10"/>
  <c r="G148" i="10"/>
  <c r="G149" i="10"/>
  <c r="G150" i="10"/>
  <c r="G151" i="10"/>
  <c r="G152" i="10"/>
  <c r="G153" i="10"/>
  <c r="G154" i="10"/>
  <c r="G155" i="10"/>
  <c r="G156" i="10"/>
  <c r="G157" i="10"/>
  <c r="G158" i="10"/>
  <c r="G159" i="10"/>
  <c r="G160" i="10"/>
  <c r="G161" i="10"/>
  <c r="G162" i="10"/>
  <c r="O161" i="10" l="1"/>
  <c r="O158" i="10"/>
  <c r="O155" i="10"/>
  <c r="O152" i="10"/>
  <c r="O149" i="10"/>
  <c r="O146" i="10"/>
  <c r="O143" i="10"/>
  <c r="O140" i="10"/>
  <c r="O137" i="10"/>
  <c r="O134" i="10"/>
  <c r="O131" i="10"/>
  <c r="O128" i="10"/>
  <c r="O125" i="10"/>
  <c r="O122" i="10"/>
  <c r="O119" i="10"/>
  <c r="O116" i="10"/>
  <c r="O113" i="10"/>
  <c r="O110" i="10"/>
  <c r="O107" i="10"/>
  <c r="O104" i="10"/>
  <c r="O101" i="10"/>
  <c r="O98" i="10"/>
  <c r="O95" i="10"/>
  <c r="O92" i="10"/>
  <c r="O89" i="10"/>
  <c r="O86" i="10"/>
  <c r="O83" i="10"/>
  <c r="O80" i="10"/>
  <c r="O77" i="10"/>
  <c r="O74" i="10"/>
  <c r="O71" i="10"/>
  <c r="O68" i="10"/>
  <c r="O65" i="10"/>
  <c r="O62" i="10"/>
  <c r="O59" i="10"/>
  <c r="O56" i="10"/>
  <c r="O53" i="10"/>
  <c r="O50" i="10"/>
  <c r="O47" i="10"/>
  <c r="O44" i="10"/>
  <c r="O41" i="10"/>
  <c r="O38" i="10"/>
  <c r="O35" i="10"/>
  <c r="O32" i="10"/>
  <c r="O29" i="10"/>
  <c r="O26" i="10"/>
  <c r="O23" i="10"/>
  <c r="O20" i="10"/>
  <c r="O17" i="10"/>
  <c r="O14" i="10"/>
  <c r="O11" i="10"/>
  <c r="O8" i="10"/>
  <c r="O162" i="10"/>
  <c r="O153" i="10"/>
  <c r="O148" i="10"/>
  <c r="O142" i="10"/>
  <c r="O138" i="10"/>
  <c r="O132" i="10"/>
  <c r="O126" i="10"/>
  <c r="O124" i="10"/>
  <c r="O123" i="10"/>
  <c r="O120" i="10"/>
  <c r="O118" i="10"/>
  <c r="O117" i="10"/>
  <c r="O114" i="10"/>
  <c r="O112" i="10"/>
  <c r="O111" i="10"/>
  <c r="O108" i="10"/>
  <c r="O106" i="10"/>
  <c r="O105" i="10"/>
  <c r="O102" i="10"/>
  <c r="O100" i="10"/>
  <c r="O99" i="10"/>
  <c r="O96" i="10"/>
  <c r="O94" i="10"/>
  <c r="O93" i="10"/>
  <c r="O90" i="10"/>
  <c r="O88" i="10"/>
  <c r="O87" i="10"/>
  <c r="O84" i="10"/>
  <c r="O82" i="10"/>
  <c r="O81" i="10"/>
  <c r="O78" i="10"/>
  <c r="O76" i="10"/>
  <c r="O75" i="10"/>
  <c r="O72" i="10"/>
  <c r="O70" i="10"/>
  <c r="O69" i="10"/>
  <c r="O66" i="10"/>
  <c r="O64" i="10"/>
  <c r="O63" i="10"/>
  <c r="O60" i="10"/>
  <c r="O58" i="10"/>
  <c r="O57" i="10"/>
  <c r="O54" i="10"/>
  <c r="O52" i="10"/>
  <c r="O51" i="10"/>
  <c r="O48" i="10"/>
  <c r="O46" i="10"/>
  <c r="O45" i="10"/>
  <c r="O42" i="10"/>
  <c r="O40" i="10"/>
  <c r="O39" i="10"/>
  <c r="O36" i="10"/>
  <c r="O34" i="10"/>
  <c r="O33" i="10"/>
  <c r="O30" i="10"/>
  <c r="O28" i="10"/>
  <c r="O27" i="10"/>
  <c r="O24" i="10"/>
  <c r="O22" i="10"/>
  <c r="O21" i="10"/>
  <c r="O18" i="10"/>
  <c r="O16" i="10"/>
  <c r="O15" i="10"/>
  <c r="O12" i="10"/>
  <c r="O10" i="10"/>
  <c r="O9" i="10"/>
  <c r="O159" i="10"/>
  <c r="O154" i="10"/>
  <c r="O150" i="10"/>
  <c r="O141" i="10"/>
  <c r="O136" i="10"/>
  <c r="O130" i="10"/>
  <c r="O160" i="10"/>
  <c r="O156" i="10"/>
  <c r="O147" i="10"/>
  <c r="O144" i="10"/>
  <c r="O135" i="10"/>
  <c r="O129" i="10"/>
  <c r="O157" i="10"/>
  <c r="O151" i="10"/>
  <c r="O145" i="10"/>
  <c r="O139" i="10"/>
  <c r="O133" i="10"/>
  <c r="O127" i="10"/>
  <c r="O121" i="10"/>
  <c r="O115" i="10"/>
  <c r="O109" i="10"/>
  <c r="O103" i="10"/>
  <c r="O97" i="10"/>
  <c r="O91" i="10"/>
  <c r="O85" i="10"/>
  <c r="O79" i="10"/>
  <c r="O73" i="10"/>
  <c r="O67" i="10"/>
  <c r="O61" i="10"/>
  <c r="O55" i="10"/>
  <c r="O49" i="10"/>
  <c r="O43" i="10"/>
  <c r="O37" i="10"/>
  <c r="O31" i="10"/>
  <c r="O25" i="10"/>
  <c r="O19" i="10"/>
  <c r="O13" i="10"/>
  <c r="O7" i="10"/>
  <c r="M12" i="1"/>
  <c r="N3" i="10" s="1"/>
  <c r="O3" i="10" s="1"/>
  <c r="N12" i="1"/>
  <c r="R12" i="1"/>
  <c r="S12" i="1"/>
  <c r="T12" i="1"/>
  <c r="X12" i="1"/>
  <c r="Y12" i="1"/>
  <c r="Z12" i="1"/>
  <c r="AC12" i="1"/>
  <c r="E2" i="11" s="1"/>
  <c r="AD12" i="1"/>
  <c r="M13" i="1"/>
  <c r="N4" i="10" s="1"/>
  <c r="O4" i="10" s="1"/>
  <c r="N13" i="1"/>
  <c r="R13" i="1"/>
  <c r="S13" i="1"/>
  <c r="T13" i="1"/>
  <c r="X13" i="1"/>
  <c r="Y13" i="1"/>
  <c r="Z13" i="1"/>
  <c r="AC13" i="1"/>
  <c r="E3" i="11" s="1"/>
  <c r="AD13" i="1"/>
  <c r="M14" i="1"/>
  <c r="N5" i="10" s="1"/>
  <c r="O5" i="10" s="1"/>
  <c r="N14" i="1"/>
  <c r="R14" i="1"/>
  <c r="S14" i="1"/>
  <c r="T14" i="1"/>
  <c r="X14" i="1"/>
  <c r="Y14" i="1"/>
  <c r="Z14" i="1"/>
  <c r="AC14" i="1"/>
  <c r="E4" i="11" s="1"/>
  <c r="AD14" i="1"/>
  <c r="M15" i="1"/>
  <c r="N6" i="10" s="1"/>
  <c r="O6" i="10" s="1"/>
  <c r="N15" i="1"/>
  <c r="R15" i="1"/>
  <c r="S15" i="1"/>
  <c r="T15" i="1"/>
  <c r="X15" i="1"/>
  <c r="Y15" i="1"/>
  <c r="Z15" i="1"/>
  <c r="AC15" i="1"/>
  <c r="E5" i="11" s="1"/>
  <c r="AD15" i="1"/>
  <c r="M16" i="1"/>
  <c r="N16" i="1"/>
  <c r="R16" i="1"/>
  <c r="S16" i="1"/>
  <c r="T16" i="1"/>
  <c r="X16" i="1"/>
  <c r="Y16" i="1"/>
  <c r="Z16" i="1"/>
  <c r="AC16" i="1"/>
  <c r="AD16" i="1"/>
  <c r="M17" i="1"/>
  <c r="N17" i="1"/>
  <c r="R17" i="1"/>
  <c r="S17" i="1"/>
  <c r="T17" i="1"/>
  <c r="X17" i="1"/>
  <c r="Y17" i="1"/>
  <c r="Z17" i="1"/>
  <c r="AC17" i="1"/>
  <c r="AD17" i="1"/>
  <c r="M18" i="1"/>
  <c r="N18" i="1"/>
  <c r="R18" i="1"/>
  <c r="S18" i="1"/>
  <c r="T18" i="1"/>
  <c r="X18" i="1"/>
  <c r="Y18" i="1"/>
  <c r="Z18" i="1"/>
  <c r="AC18" i="1"/>
  <c r="AD18" i="1"/>
  <c r="M19" i="1"/>
  <c r="N19" i="1"/>
  <c r="R19" i="1"/>
  <c r="S19" i="1"/>
  <c r="T19" i="1"/>
  <c r="X19" i="1"/>
  <c r="Y19" i="1"/>
  <c r="Z19" i="1"/>
  <c r="AC19" i="1"/>
  <c r="AD19" i="1"/>
  <c r="M20" i="1"/>
  <c r="N20" i="1"/>
  <c r="R20" i="1"/>
  <c r="S20" i="1"/>
  <c r="T20" i="1"/>
  <c r="X20" i="1"/>
  <c r="Y20" i="1"/>
  <c r="Z20" i="1"/>
  <c r="AC20" i="1"/>
  <c r="AD20" i="1"/>
  <c r="M21" i="1"/>
  <c r="N21" i="1"/>
  <c r="R21" i="1"/>
  <c r="S21" i="1"/>
  <c r="T21" i="1"/>
  <c r="X21" i="1"/>
  <c r="Y21" i="1"/>
  <c r="Z21" i="1"/>
  <c r="AC21" i="1"/>
  <c r="AD21" i="1"/>
  <c r="M22" i="1"/>
  <c r="N22" i="1"/>
  <c r="R22" i="1"/>
  <c r="S22" i="1"/>
  <c r="T22" i="1"/>
  <c r="X22" i="1"/>
  <c r="Y22" i="1"/>
  <c r="Z22" i="1"/>
  <c r="AC22" i="1"/>
  <c r="AD22" i="1"/>
  <c r="M23" i="1"/>
  <c r="N23" i="1"/>
  <c r="R23" i="1"/>
  <c r="S23" i="1"/>
  <c r="T23" i="1"/>
  <c r="X23" i="1"/>
  <c r="Y23" i="1"/>
  <c r="Z23" i="1"/>
  <c r="AC23" i="1"/>
  <c r="AD23" i="1"/>
  <c r="M24" i="1"/>
  <c r="N24" i="1"/>
  <c r="R24" i="1"/>
  <c r="S24" i="1"/>
  <c r="T24" i="1"/>
  <c r="X24" i="1"/>
  <c r="Y24" i="1"/>
  <c r="Z24" i="1"/>
  <c r="AC24" i="1"/>
  <c r="AD24" i="1"/>
  <c r="M25" i="1"/>
  <c r="N25" i="1"/>
  <c r="R25" i="1"/>
  <c r="S25" i="1"/>
  <c r="T25" i="1"/>
  <c r="X25" i="1"/>
  <c r="Y25" i="1"/>
  <c r="Z25" i="1"/>
  <c r="AC25" i="1"/>
  <c r="AD25" i="1"/>
  <c r="M26" i="1"/>
  <c r="N26" i="1"/>
  <c r="R26" i="1"/>
  <c r="S26" i="1"/>
  <c r="T26" i="1"/>
  <c r="X26" i="1"/>
  <c r="Y26" i="1"/>
  <c r="Z26" i="1"/>
  <c r="AC26" i="1"/>
  <c r="AD26" i="1"/>
  <c r="M27" i="1"/>
  <c r="N27" i="1"/>
  <c r="R27" i="1"/>
  <c r="S27" i="1"/>
  <c r="T27" i="1"/>
  <c r="X27" i="1"/>
  <c r="Y27" i="1"/>
  <c r="Z27" i="1"/>
  <c r="AC27" i="1"/>
  <c r="AD27" i="1"/>
  <c r="M28" i="1"/>
  <c r="N28" i="1"/>
  <c r="R28" i="1"/>
  <c r="S28" i="1"/>
  <c r="T28" i="1"/>
  <c r="X28" i="1"/>
  <c r="Y28" i="1"/>
  <c r="Z28" i="1"/>
  <c r="AC28" i="1"/>
  <c r="AD28" i="1"/>
  <c r="M29" i="1"/>
  <c r="N29" i="1"/>
  <c r="R29" i="1"/>
  <c r="S29" i="1"/>
  <c r="T29" i="1"/>
  <c r="X29" i="1"/>
  <c r="Y29" i="1"/>
  <c r="Z29" i="1"/>
  <c r="AC29" i="1"/>
  <c r="AD29" i="1"/>
  <c r="M30" i="1"/>
  <c r="N30" i="1"/>
  <c r="R30" i="1"/>
  <c r="S30" i="1"/>
  <c r="T30" i="1"/>
  <c r="X30" i="1"/>
  <c r="Y30" i="1"/>
  <c r="Z30" i="1"/>
  <c r="AC30" i="1"/>
  <c r="AD30" i="1"/>
  <c r="M31" i="1"/>
  <c r="N31" i="1"/>
  <c r="R31" i="1"/>
  <c r="S31" i="1"/>
  <c r="T31" i="1"/>
  <c r="X31" i="1"/>
  <c r="Y31" i="1"/>
  <c r="Z31" i="1"/>
  <c r="AC31" i="1"/>
  <c r="AD31" i="1"/>
  <c r="M32" i="1"/>
  <c r="N32" i="1"/>
  <c r="R32" i="1"/>
  <c r="S32" i="1"/>
  <c r="T32" i="1"/>
  <c r="X32" i="1"/>
  <c r="Y32" i="1"/>
  <c r="Z32" i="1"/>
  <c r="AC32" i="1"/>
  <c r="AD32" i="1"/>
  <c r="M33" i="1"/>
  <c r="N33" i="1"/>
  <c r="R33" i="1"/>
  <c r="S33" i="1"/>
  <c r="T33" i="1"/>
  <c r="X33" i="1"/>
  <c r="Y33" i="1"/>
  <c r="Z33" i="1"/>
  <c r="AC33" i="1"/>
  <c r="AD33" i="1"/>
  <c r="M34" i="1"/>
  <c r="N34" i="1"/>
  <c r="R34" i="1"/>
  <c r="S34" i="1"/>
  <c r="T34" i="1"/>
  <c r="X34" i="1"/>
  <c r="Y34" i="1"/>
  <c r="Z34" i="1"/>
  <c r="AC34" i="1"/>
  <c r="AD34" i="1"/>
  <c r="M35" i="1"/>
  <c r="N35" i="1"/>
  <c r="R35" i="1"/>
  <c r="S35" i="1"/>
  <c r="T35" i="1"/>
  <c r="X35" i="1"/>
  <c r="Y35" i="1"/>
  <c r="Z35" i="1"/>
  <c r="AC35" i="1"/>
  <c r="AD35" i="1"/>
  <c r="M36" i="1"/>
  <c r="N36" i="1"/>
  <c r="R36" i="1"/>
  <c r="S36" i="1"/>
  <c r="T36" i="1"/>
  <c r="X36" i="1"/>
  <c r="Y36" i="1"/>
  <c r="Z36" i="1"/>
  <c r="AC36" i="1"/>
  <c r="AD36" i="1"/>
  <c r="M37" i="1"/>
  <c r="N37" i="1"/>
  <c r="R37" i="1"/>
  <c r="S37" i="1"/>
  <c r="T37" i="1"/>
  <c r="X37" i="1"/>
  <c r="Y37" i="1"/>
  <c r="Z37" i="1"/>
  <c r="AC37" i="1"/>
  <c r="AD37" i="1"/>
  <c r="M38" i="1"/>
  <c r="N38" i="1"/>
  <c r="R38" i="1"/>
  <c r="S38" i="1"/>
  <c r="T38" i="1"/>
  <c r="X38" i="1"/>
  <c r="Y38" i="1"/>
  <c r="Z38" i="1"/>
  <c r="AC38" i="1"/>
  <c r="AD38" i="1"/>
  <c r="M39" i="1"/>
  <c r="N39" i="1"/>
  <c r="R39" i="1"/>
  <c r="S39" i="1"/>
  <c r="T39" i="1"/>
  <c r="X39" i="1"/>
  <c r="Y39" i="1"/>
  <c r="Z39" i="1"/>
  <c r="AC39" i="1"/>
  <c r="AD39" i="1"/>
  <c r="M40" i="1"/>
  <c r="N40" i="1"/>
  <c r="R40" i="1"/>
  <c r="S40" i="1"/>
  <c r="T40" i="1"/>
  <c r="X40" i="1"/>
  <c r="Y40" i="1"/>
  <c r="Z40" i="1"/>
  <c r="AC40" i="1"/>
  <c r="AD40" i="1"/>
  <c r="M41" i="1"/>
  <c r="N41" i="1"/>
  <c r="R41" i="1"/>
  <c r="S41" i="1"/>
  <c r="T41" i="1"/>
  <c r="X41" i="1"/>
  <c r="Y41" i="1"/>
  <c r="Z41" i="1"/>
  <c r="AC41" i="1"/>
  <c r="AD41" i="1"/>
  <c r="M42" i="1"/>
  <c r="N42" i="1"/>
  <c r="R42" i="1"/>
  <c r="S42" i="1"/>
  <c r="T42" i="1"/>
  <c r="X42" i="1"/>
  <c r="Y42" i="1"/>
  <c r="Z42" i="1"/>
  <c r="AC42" i="1"/>
  <c r="AD42" i="1"/>
  <c r="M43" i="1"/>
  <c r="N43" i="1"/>
  <c r="R43" i="1"/>
  <c r="S43" i="1"/>
  <c r="T43" i="1"/>
  <c r="X43" i="1"/>
  <c r="Y43" i="1"/>
  <c r="Z43" i="1"/>
  <c r="AC43" i="1"/>
  <c r="AD43" i="1"/>
  <c r="M44" i="1"/>
  <c r="N44" i="1"/>
  <c r="R44" i="1"/>
  <c r="S44" i="1"/>
  <c r="T44" i="1"/>
  <c r="X44" i="1"/>
  <c r="Y44" i="1"/>
  <c r="Z44" i="1"/>
  <c r="AC44" i="1"/>
  <c r="AD44" i="1"/>
  <c r="M45" i="1"/>
  <c r="N45" i="1"/>
  <c r="R45" i="1"/>
  <c r="S45" i="1"/>
  <c r="T45" i="1"/>
  <c r="X45" i="1"/>
  <c r="Y45" i="1"/>
  <c r="Z45" i="1"/>
  <c r="AC45" i="1"/>
  <c r="AD45" i="1"/>
  <c r="M46" i="1"/>
  <c r="N46" i="1"/>
  <c r="R46" i="1"/>
  <c r="S46" i="1"/>
  <c r="T46" i="1"/>
  <c r="X46" i="1"/>
  <c r="Y46" i="1"/>
  <c r="Z46" i="1"/>
  <c r="AC46" i="1"/>
  <c r="AD46" i="1"/>
  <c r="M47" i="1"/>
  <c r="N47" i="1"/>
  <c r="R47" i="1"/>
  <c r="S47" i="1"/>
  <c r="T47" i="1"/>
  <c r="X47" i="1"/>
  <c r="Y47" i="1"/>
  <c r="Z47" i="1"/>
  <c r="AC47" i="1"/>
  <c r="AD47" i="1"/>
  <c r="M48" i="1"/>
  <c r="N48" i="1"/>
  <c r="R48" i="1"/>
  <c r="S48" i="1"/>
  <c r="T48" i="1"/>
  <c r="X48" i="1"/>
  <c r="Y48" i="1"/>
  <c r="Z48" i="1"/>
  <c r="AC48" i="1"/>
  <c r="AD48" i="1"/>
  <c r="M49" i="1"/>
  <c r="N49" i="1"/>
  <c r="R49" i="1"/>
  <c r="S49" i="1"/>
  <c r="T49" i="1"/>
  <c r="X49" i="1"/>
  <c r="Y49" i="1"/>
  <c r="Z49" i="1"/>
  <c r="AC49" i="1"/>
  <c r="AD49" i="1"/>
  <c r="M50" i="1"/>
  <c r="N50" i="1"/>
  <c r="R50" i="1"/>
  <c r="S50" i="1"/>
  <c r="T50" i="1"/>
  <c r="X50" i="1"/>
  <c r="Y50" i="1"/>
  <c r="Z50" i="1"/>
  <c r="AC50" i="1"/>
  <c r="AD50" i="1"/>
  <c r="M51" i="1"/>
  <c r="N51" i="1"/>
  <c r="R51" i="1"/>
  <c r="S51" i="1"/>
  <c r="T51" i="1"/>
  <c r="X51" i="1"/>
  <c r="Y51" i="1"/>
  <c r="Z51" i="1"/>
  <c r="AC51" i="1"/>
  <c r="AD51" i="1"/>
  <c r="M52" i="1"/>
  <c r="N52" i="1"/>
  <c r="R52" i="1"/>
  <c r="S52" i="1"/>
  <c r="T52" i="1"/>
  <c r="X52" i="1"/>
  <c r="Y52" i="1"/>
  <c r="Z52" i="1"/>
  <c r="AC52" i="1"/>
  <c r="AD52" i="1"/>
  <c r="M53" i="1"/>
  <c r="N53" i="1"/>
  <c r="R53" i="1"/>
  <c r="S53" i="1"/>
  <c r="T53" i="1"/>
  <c r="X53" i="1"/>
  <c r="Y53" i="1"/>
  <c r="Z53" i="1"/>
  <c r="AC53" i="1"/>
  <c r="AD53" i="1"/>
  <c r="M54" i="1"/>
  <c r="N54" i="1"/>
  <c r="R54" i="1"/>
  <c r="S54" i="1"/>
  <c r="T54" i="1"/>
  <c r="X54" i="1"/>
  <c r="Y54" i="1"/>
  <c r="Z54" i="1"/>
  <c r="AC54" i="1"/>
  <c r="AD54" i="1"/>
  <c r="M55" i="1"/>
  <c r="N55" i="1"/>
  <c r="R55" i="1"/>
  <c r="S55" i="1"/>
  <c r="T55" i="1"/>
  <c r="X55" i="1"/>
  <c r="Y55" i="1"/>
  <c r="Z55" i="1"/>
  <c r="AC55" i="1"/>
  <c r="AD55" i="1"/>
  <c r="M56" i="1"/>
  <c r="N56" i="1"/>
  <c r="R56" i="1"/>
  <c r="S56" i="1"/>
  <c r="T56" i="1"/>
  <c r="X56" i="1"/>
  <c r="Y56" i="1"/>
  <c r="Z56" i="1"/>
  <c r="AC56" i="1"/>
  <c r="AD56" i="1"/>
  <c r="M57" i="1"/>
  <c r="N57" i="1"/>
  <c r="R57" i="1"/>
  <c r="S57" i="1"/>
  <c r="T57" i="1"/>
  <c r="X57" i="1"/>
  <c r="Y57" i="1"/>
  <c r="Z57" i="1"/>
  <c r="AC57" i="1"/>
  <c r="AD57" i="1"/>
  <c r="M58" i="1"/>
  <c r="N58" i="1"/>
  <c r="R58" i="1"/>
  <c r="S58" i="1"/>
  <c r="T58" i="1"/>
  <c r="X58" i="1"/>
  <c r="Y58" i="1"/>
  <c r="Z58" i="1"/>
  <c r="AC58" i="1"/>
  <c r="AD58" i="1"/>
  <c r="M59" i="1"/>
  <c r="N59" i="1"/>
  <c r="R59" i="1"/>
  <c r="S59" i="1"/>
  <c r="T59" i="1"/>
  <c r="X59" i="1"/>
  <c r="Y59" i="1"/>
  <c r="Z59" i="1"/>
  <c r="AC59" i="1"/>
  <c r="AD59" i="1"/>
  <c r="M60" i="1"/>
  <c r="N60" i="1"/>
  <c r="R60" i="1"/>
  <c r="S60" i="1"/>
  <c r="T60" i="1"/>
  <c r="X60" i="1"/>
  <c r="Y60" i="1"/>
  <c r="Z60" i="1"/>
  <c r="AC60" i="1"/>
  <c r="AD60" i="1"/>
  <c r="M61" i="1"/>
  <c r="N61" i="1"/>
  <c r="R61" i="1"/>
  <c r="S61" i="1"/>
  <c r="T61" i="1"/>
  <c r="X61" i="1"/>
  <c r="Y61" i="1"/>
  <c r="Z61" i="1"/>
  <c r="AC61" i="1"/>
  <c r="AD61" i="1"/>
  <c r="M62" i="1"/>
  <c r="N62" i="1"/>
  <c r="R62" i="1"/>
  <c r="S62" i="1"/>
  <c r="T62" i="1"/>
  <c r="X62" i="1"/>
  <c r="Y62" i="1"/>
  <c r="Z62" i="1"/>
  <c r="AC62" i="1"/>
  <c r="AD62" i="1"/>
  <c r="M63" i="1"/>
  <c r="N63" i="1"/>
  <c r="R63" i="1"/>
  <c r="S63" i="1"/>
  <c r="T63" i="1"/>
  <c r="X63" i="1"/>
  <c r="Y63" i="1"/>
  <c r="Z63" i="1"/>
  <c r="AC63" i="1"/>
  <c r="AD63" i="1"/>
  <c r="M64" i="1"/>
  <c r="N64" i="1"/>
  <c r="R64" i="1"/>
  <c r="S64" i="1"/>
  <c r="T64" i="1"/>
  <c r="X64" i="1"/>
  <c r="Y64" i="1"/>
  <c r="Z64" i="1"/>
  <c r="AC64" i="1"/>
  <c r="AD64" i="1"/>
  <c r="M65" i="1"/>
  <c r="N65" i="1"/>
  <c r="R65" i="1"/>
  <c r="S65" i="1"/>
  <c r="T65" i="1"/>
  <c r="X65" i="1"/>
  <c r="Y65" i="1"/>
  <c r="Z65" i="1"/>
  <c r="AC65" i="1"/>
  <c r="AD65" i="1"/>
  <c r="M66" i="1"/>
  <c r="N66" i="1"/>
  <c r="R66" i="1"/>
  <c r="S66" i="1"/>
  <c r="T66" i="1"/>
  <c r="X66" i="1"/>
  <c r="Y66" i="1"/>
  <c r="Z66" i="1"/>
  <c r="AC66" i="1"/>
  <c r="AD66" i="1"/>
  <c r="M67" i="1"/>
  <c r="N67" i="1"/>
  <c r="R67" i="1"/>
  <c r="S67" i="1"/>
  <c r="T67" i="1"/>
  <c r="X67" i="1"/>
  <c r="Y67" i="1"/>
  <c r="Z67" i="1"/>
  <c r="AC67" i="1"/>
  <c r="AD67" i="1"/>
  <c r="M68" i="1"/>
  <c r="N68" i="1"/>
  <c r="R68" i="1"/>
  <c r="S68" i="1"/>
  <c r="T68" i="1"/>
  <c r="X68" i="1"/>
  <c r="Y68" i="1"/>
  <c r="Z68" i="1"/>
  <c r="AC68" i="1"/>
  <c r="AD68" i="1"/>
  <c r="M69" i="1"/>
  <c r="N69" i="1"/>
  <c r="R69" i="1"/>
  <c r="S69" i="1"/>
  <c r="T69" i="1"/>
  <c r="X69" i="1"/>
  <c r="Y69" i="1"/>
  <c r="Z69" i="1"/>
  <c r="AC69" i="1"/>
  <c r="AD69" i="1"/>
  <c r="M70" i="1"/>
  <c r="N70" i="1"/>
  <c r="R70" i="1"/>
  <c r="S70" i="1"/>
  <c r="T70" i="1"/>
  <c r="X70" i="1"/>
  <c r="Y70" i="1"/>
  <c r="Z70" i="1"/>
  <c r="AC70" i="1"/>
  <c r="AD70" i="1"/>
  <c r="M71" i="1"/>
  <c r="N71" i="1"/>
  <c r="R71" i="1"/>
  <c r="S71" i="1"/>
  <c r="T71" i="1"/>
  <c r="X71" i="1"/>
  <c r="Y71" i="1"/>
  <c r="Z71" i="1"/>
  <c r="AC71" i="1"/>
  <c r="AD71" i="1"/>
  <c r="M72" i="1"/>
  <c r="N72" i="1"/>
  <c r="R72" i="1"/>
  <c r="S72" i="1"/>
  <c r="T72" i="1"/>
  <c r="X72" i="1"/>
  <c r="Y72" i="1"/>
  <c r="Z72" i="1"/>
  <c r="AC72" i="1"/>
  <c r="AD72" i="1"/>
  <c r="M73" i="1"/>
  <c r="N73" i="1"/>
  <c r="R73" i="1"/>
  <c r="S73" i="1"/>
  <c r="T73" i="1"/>
  <c r="X73" i="1"/>
  <c r="Y73" i="1"/>
  <c r="Z73" i="1"/>
  <c r="AC73" i="1"/>
  <c r="AD73" i="1"/>
  <c r="M74" i="1"/>
  <c r="N74" i="1"/>
  <c r="R74" i="1"/>
  <c r="S74" i="1"/>
  <c r="T74" i="1"/>
  <c r="X74" i="1"/>
  <c r="Y74" i="1"/>
  <c r="Z74" i="1"/>
  <c r="AC74" i="1"/>
  <c r="AD74" i="1"/>
  <c r="M75" i="1"/>
  <c r="N75" i="1"/>
  <c r="R75" i="1"/>
  <c r="S75" i="1"/>
  <c r="T75" i="1"/>
  <c r="X75" i="1"/>
  <c r="Y75" i="1"/>
  <c r="Z75" i="1"/>
  <c r="AC75" i="1"/>
  <c r="AD75" i="1"/>
  <c r="M76" i="1"/>
  <c r="N76" i="1"/>
  <c r="R76" i="1"/>
  <c r="S76" i="1"/>
  <c r="T76" i="1"/>
  <c r="X76" i="1"/>
  <c r="Y76" i="1"/>
  <c r="Z76" i="1"/>
  <c r="AC76" i="1"/>
  <c r="AD76" i="1"/>
  <c r="M77" i="1"/>
  <c r="N77" i="1"/>
  <c r="R77" i="1"/>
  <c r="S77" i="1"/>
  <c r="T77" i="1"/>
  <c r="X77" i="1"/>
  <c r="Y77" i="1"/>
  <c r="Z77" i="1"/>
  <c r="AC77" i="1"/>
  <c r="AD77" i="1"/>
  <c r="M78" i="1"/>
  <c r="N78" i="1"/>
  <c r="R78" i="1"/>
  <c r="S78" i="1"/>
  <c r="T78" i="1"/>
  <c r="X78" i="1"/>
  <c r="Y78" i="1"/>
  <c r="Z78" i="1"/>
  <c r="AC78" i="1"/>
  <c r="AD78" i="1"/>
  <c r="M79" i="1"/>
  <c r="N79" i="1"/>
  <c r="R79" i="1"/>
  <c r="S79" i="1"/>
  <c r="T79" i="1"/>
  <c r="X79" i="1"/>
  <c r="Y79" i="1"/>
  <c r="Z79" i="1"/>
  <c r="AC79" i="1"/>
  <c r="AD79" i="1"/>
  <c r="M80" i="1"/>
  <c r="N80" i="1"/>
  <c r="R80" i="1"/>
  <c r="S80" i="1"/>
  <c r="T80" i="1"/>
  <c r="X80" i="1"/>
  <c r="Y80" i="1"/>
  <c r="Z80" i="1"/>
  <c r="AC80" i="1"/>
  <c r="AD80" i="1"/>
  <c r="M81" i="1"/>
  <c r="N81" i="1"/>
  <c r="R81" i="1"/>
  <c r="S81" i="1"/>
  <c r="T81" i="1"/>
  <c r="X81" i="1"/>
  <c r="Y81" i="1"/>
  <c r="Z81" i="1"/>
  <c r="AC81" i="1"/>
  <c r="AD81" i="1"/>
  <c r="M82" i="1"/>
  <c r="N82" i="1"/>
  <c r="R82" i="1"/>
  <c r="S82" i="1"/>
  <c r="T82" i="1"/>
  <c r="X82" i="1"/>
  <c r="Y82" i="1"/>
  <c r="Z82" i="1"/>
  <c r="AC82" i="1"/>
  <c r="AD82" i="1"/>
  <c r="M83" i="1"/>
  <c r="N83" i="1"/>
  <c r="R83" i="1"/>
  <c r="S83" i="1"/>
  <c r="T83" i="1"/>
  <c r="X83" i="1"/>
  <c r="Y83" i="1"/>
  <c r="Z83" i="1"/>
  <c r="AC83" i="1"/>
  <c r="AD83" i="1"/>
  <c r="M84" i="1"/>
  <c r="N84" i="1"/>
  <c r="R84" i="1"/>
  <c r="S84" i="1"/>
  <c r="T84" i="1"/>
  <c r="X84" i="1"/>
  <c r="Y84" i="1"/>
  <c r="Z84" i="1"/>
  <c r="AC84" i="1"/>
  <c r="AD84" i="1"/>
  <c r="M85" i="1"/>
  <c r="N85" i="1"/>
  <c r="R85" i="1"/>
  <c r="S85" i="1"/>
  <c r="T85" i="1"/>
  <c r="X85" i="1"/>
  <c r="Y85" i="1"/>
  <c r="Z85" i="1"/>
  <c r="AC85" i="1"/>
  <c r="AD85" i="1"/>
  <c r="M86" i="1"/>
  <c r="N86" i="1"/>
  <c r="R86" i="1"/>
  <c r="S86" i="1"/>
  <c r="T86" i="1"/>
  <c r="X86" i="1"/>
  <c r="Y86" i="1"/>
  <c r="Z86" i="1"/>
  <c r="AC86" i="1"/>
  <c r="AD86" i="1"/>
  <c r="M87" i="1"/>
  <c r="N87" i="1"/>
  <c r="R87" i="1"/>
  <c r="S87" i="1"/>
  <c r="T87" i="1"/>
  <c r="X87" i="1"/>
  <c r="Y87" i="1"/>
  <c r="Z87" i="1"/>
  <c r="AC87" i="1"/>
  <c r="AD87" i="1"/>
  <c r="M88" i="1"/>
  <c r="N88" i="1"/>
  <c r="R88" i="1"/>
  <c r="S88" i="1"/>
  <c r="T88" i="1"/>
  <c r="X88" i="1"/>
  <c r="Y88" i="1"/>
  <c r="Z88" i="1"/>
  <c r="AC88" i="1"/>
  <c r="AD88" i="1"/>
  <c r="M89" i="1"/>
  <c r="N89" i="1"/>
  <c r="R89" i="1"/>
  <c r="S89" i="1"/>
  <c r="T89" i="1"/>
  <c r="X89" i="1"/>
  <c r="Y89" i="1"/>
  <c r="Z89" i="1"/>
  <c r="AC89" i="1"/>
  <c r="AD89" i="1"/>
  <c r="M90" i="1"/>
  <c r="N90" i="1"/>
  <c r="R90" i="1"/>
  <c r="S90" i="1"/>
  <c r="T90" i="1"/>
  <c r="X90" i="1"/>
  <c r="Y90" i="1"/>
  <c r="Z90" i="1"/>
  <c r="AC90" i="1"/>
  <c r="AD90" i="1"/>
  <c r="M91" i="1"/>
  <c r="N91" i="1"/>
  <c r="R91" i="1"/>
  <c r="S91" i="1"/>
  <c r="T91" i="1"/>
  <c r="X91" i="1"/>
  <c r="Y91" i="1"/>
  <c r="Z91" i="1"/>
  <c r="AC91" i="1"/>
  <c r="AD91" i="1"/>
  <c r="M92" i="1"/>
  <c r="N92" i="1"/>
  <c r="R92" i="1"/>
  <c r="S92" i="1"/>
  <c r="T92" i="1"/>
  <c r="X92" i="1"/>
  <c r="Y92" i="1"/>
  <c r="Z92" i="1"/>
  <c r="AC92" i="1"/>
  <c r="AD92" i="1"/>
  <c r="M93" i="1"/>
  <c r="N93" i="1"/>
  <c r="R93" i="1"/>
  <c r="S93" i="1"/>
  <c r="T93" i="1"/>
  <c r="X93" i="1"/>
  <c r="Y93" i="1"/>
  <c r="Z93" i="1"/>
  <c r="AC93" i="1"/>
  <c r="AD93" i="1"/>
  <c r="M94" i="1"/>
  <c r="N94" i="1"/>
  <c r="R94" i="1"/>
  <c r="S94" i="1"/>
  <c r="T94" i="1"/>
  <c r="X94" i="1"/>
  <c r="Y94" i="1"/>
  <c r="Z94" i="1"/>
  <c r="AC94" i="1"/>
  <c r="AD94" i="1"/>
  <c r="M95" i="1"/>
  <c r="N95" i="1"/>
  <c r="R95" i="1"/>
  <c r="S95" i="1"/>
  <c r="T95" i="1"/>
  <c r="X95" i="1"/>
  <c r="Y95" i="1"/>
  <c r="Z95" i="1"/>
  <c r="AC95" i="1"/>
  <c r="AD95" i="1"/>
  <c r="M96" i="1"/>
  <c r="N96" i="1"/>
  <c r="R96" i="1"/>
  <c r="S96" i="1"/>
  <c r="T96" i="1"/>
  <c r="X96" i="1"/>
  <c r="Y96" i="1"/>
  <c r="Z96" i="1"/>
  <c r="AC96" i="1"/>
  <c r="AD96" i="1"/>
  <c r="M97" i="1"/>
  <c r="N97" i="1"/>
  <c r="R97" i="1"/>
  <c r="S97" i="1"/>
  <c r="T97" i="1"/>
  <c r="X97" i="1"/>
  <c r="Y97" i="1"/>
  <c r="Z97" i="1"/>
  <c r="AC97" i="1"/>
  <c r="AD97" i="1"/>
  <c r="M98" i="1"/>
  <c r="N98" i="1"/>
  <c r="R98" i="1"/>
  <c r="S98" i="1"/>
  <c r="T98" i="1"/>
  <c r="X98" i="1"/>
  <c r="Y98" i="1"/>
  <c r="Z98" i="1"/>
  <c r="AC98" i="1"/>
  <c r="AD98" i="1"/>
  <c r="M99" i="1"/>
  <c r="N99" i="1"/>
  <c r="R99" i="1"/>
  <c r="S99" i="1"/>
  <c r="T99" i="1"/>
  <c r="X99" i="1"/>
  <c r="Y99" i="1"/>
  <c r="Z99" i="1"/>
  <c r="AC99" i="1"/>
  <c r="AD99" i="1"/>
  <c r="M100" i="1"/>
  <c r="N100" i="1"/>
  <c r="R100" i="1"/>
  <c r="S100" i="1"/>
  <c r="T100" i="1"/>
  <c r="X100" i="1"/>
  <c r="Y100" i="1"/>
  <c r="Z100" i="1"/>
  <c r="AC100" i="1"/>
  <c r="AD100" i="1"/>
  <c r="M101" i="1"/>
  <c r="N101" i="1"/>
  <c r="R101" i="1"/>
  <c r="S101" i="1"/>
  <c r="T101" i="1"/>
  <c r="X101" i="1"/>
  <c r="Y101" i="1"/>
  <c r="Z101" i="1"/>
  <c r="AC101" i="1"/>
  <c r="AD101" i="1"/>
  <c r="M102" i="1"/>
  <c r="N102" i="1"/>
  <c r="R102" i="1"/>
  <c r="S102" i="1"/>
  <c r="T102" i="1"/>
  <c r="X102" i="1"/>
  <c r="Y102" i="1"/>
  <c r="Z102" i="1"/>
  <c r="AC102" i="1"/>
  <c r="AD102" i="1"/>
  <c r="M103" i="1"/>
  <c r="N103" i="1"/>
  <c r="R103" i="1"/>
  <c r="S103" i="1"/>
  <c r="T103" i="1"/>
  <c r="X103" i="1"/>
  <c r="Y103" i="1"/>
  <c r="Z103" i="1"/>
  <c r="AC103" i="1"/>
  <c r="AD103" i="1"/>
  <c r="M104" i="1"/>
  <c r="N104" i="1"/>
  <c r="R104" i="1"/>
  <c r="S104" i="1"/>
  <c r="T104" i="1"/>
  <c r="X104" i="1"/>
  <c r="Y104" i="1"/>
  <c r="Z104" i="1"/>
  <c r="AC104" i="1"/>
  <c r="AD104" i="1"/>
  <c r="M105" i="1"/>
  <c r="N105" i="1"/>
  <c r="R105" i="1"/>
  <c r="S105" i="1"/>
  <c r="T105" i="1"/>
  <c r="X105" i="1"/>
  <c r="Y105" i="1"/>
  <c r="Z105" i="1"/>
  <c r="AC105" i="1"/>
  <c r="AD105" i="1"/>
  <c r="M106" i="1"/>
  <c r="N106" i="1"/>
  <c r="R106" i="1"/>
  <c r="S106" i="1"/>
  <c r="T106" i="1"/>
  <c r="X106" i="1"/>
  <c r="Y106" i="1"/>
  <c r="Z106" i="1"/>
  <c r="AC106" i="1"/>
  <c r="AD106" i="1"/>
  <c r="M107" i="1"/>
  <c r="N107" i="1"/>
  <c r="R107" i="1"/>
  <c r="S107" i="1"/>
  <c r="T107" i="1"/>
  <c r="X107" i="1"/>
  <c r="Y107" i="1"/>
  <c r="Z107" i="1"/>
  <c r="AC107" i="1"/>
  <c r="AD107" i="1"/>
  <c r="M108" i="1"/>
  <c r="N108" i="1"/>
  <c r="R108" i="1"/>
  <c r="S108" i="1"/>
  <c r="T108" i="1"/>
  <c r="X108" i="1"/>
  <c r="Y108" i="1"/>
  <c r="Z108" i="1"/>
  <c r="AC108" i="1"/>
  <c r="AD108" i="1"/>
  <c r="M109" i="1"/>
  <c r="N109" i="1"/>
  <c r="R109" i="1"/>
  <c r="S109" i="1"/>
  <c r="T109" i="1"/>
  <c r="X109" i="1"/>
  <c r="Y109" i="1"/>
  <c r="Z109" i="1"/>
  <c r="AC109" i="1"/>
  <c r="AD109" i="1"/>
  <c r="M110" i="1"/>
  <c r="N110" i="1"/>
  <c r="R110" i="1"/>
  <c r="S110" i="1"/>
  <c r="T110" i="1"/>
  <c r="X110" i="1"/>
  <c r="Y110" i="1"/>
  <c r="Z110" i="1"/>
  <c r="AC110" i="1"/>
  <c r="AD110" i="1"/>
  <c r="M111" i="1"/>
  <c r="N111" i="1"/>
  <c r="R111" i="1"/>
  <c r="S111" i="1"/>
  <c r="T111" i="1"/>
  <c r="X111" i="1"/>
  <c r="Y111" i="1"/>
  <c r="Z111" i="1"/>
  <c r="AC111" i="1"/>
  <c r="AD111" i="1"/>
  <c r="M112" i="1"/>
  <c r="N112" i="1"/>
  <c r="R112" i="1"/>
  <c r="S112" i="1"/>
  <c r="T112" i="1"/>
  <c r="X112" i="1"/>
  <c r="Y112" i="1"/>
  <c r="Z112" i="1"/>
  <c r="AC112" i="1"/>
  <c r="AD112" i="1"/>
  <c r="M113" i="1"/>
  <c r="N113" i="1"/>
  <c r="R113" i="1"/>
  <c r="S113" i="1"/>
  <c r="T113" i="1"/>
  <c r="X113" i="1"/>
  <c r="Y113" i="1"/>
  <c r="Z113" i="1"/>
  <c r="AC113" i="1"/>
  <c r="AD113" i="1"/>
  <c r="M114" i="1"/>
  <c r="N114" i="1"/>
  <c r="R114" i="1"/>
  <c r="S114" i="1"/>
  <c r="T114" i="1"/>
  <c r="X114" i="1"/>
  <c r="Y114" i="1"/>
  <c r="Z114" i="1"/>
  <c r="AC114" i="1"/>
  <c r="AD114" i="1"/>
  <c r="M115" i="1"/>
  <c r="N115" i="1"/>
  <c r="R115" i="1"/>
  <c r="S115" i="1"/>
  <c r="T115" i="1"/>
  <c r="X115" i="1"/>
  <c r="Y115" i="1"/>
  <c r="Z115" i="1"/>
  <c r="AC115" i="1"/>
  <c r="AD115" i="1"/>
  <c r="M116" i="1"/>
  <c r="N116" i="1"/>
  <c r="R116" i="1"/>
  <c r="S116" i="1"/>
  <c r="T116" i="1"/>
  <c r="X116" i="1"/>
  <c r="Y116" i="1"/>
  <c r="Z116" i="1"/>
  <c r="AC116" i="1"/>
  <c r="AD116" i="1"/>
  <c r="M117" i="1"/>
  <c r="N117" i="1"/>
  <c r="R117" i="1"/>
  <c r="S117" i="1"/>
  <c r="T117" i="1"/>
  <c r="X117" i="1"/>
  <c r="Y117" i="1"/>
  <c r="Z117" i="1"/>
  <c r="AC117" i="1"/>
  <c r="AD117" i="1"/>
  <c r="M118" i="1"/>
  <c r="N118" i="1"/>
  <c r="R118" i="1"/>
  <c r="S118" i="1"/>
  <c r="T118" i="1"/>
  <c r="X118" i="1"/>
  <c r="Y118" i="1"/>
  <c r="Z118" i="1"/>
  <c r="AC118" i="1"/>
  <c r="AD118" i="1"/>
  <c r="M119" i="1"/>
  <c r="N119" i="1"/>
  <c r="R119" i="1"/>
  <c r="S119" i="1"/>
  <c r="T119" i="1"/>
  <c r="X119" i="1"/>
  <c r="Y119" i="1"/>
  <c r="Z119" i="1"/>
  <c r="AC119" i="1"/>
  <c r="AD119" i="1"/>
  <c r="M120" i="1"/>
  <c r="N120" i="1"/>
  <c r="R120" i="1"/>
  <c r="S120" i="1"/>
  <c r="T120" i="1"/>
  <c r="X120" i="1"/>
  <c r="Y120" i="1"/>
  <c r="Z120" i="1"/>
  <c r="AC120" i="1"/>
  <c r="AD120" i="1"/>
  <c r="M121" i="1"/>
  <c r="N121" i="1"/>
  <c r="R121" i="1"/>
  <c r="S121" i="1"/>
  <c r="T121" i="1"/>
  <c r="X121" i="1"/>
  <c r="Y121" i="1"/>
  <c r="Z121" i="1"/>
  <c r="AC121" i="1"/>
  <c r="AD121" i="1"/>
  <c r="M122" i="1"/>
  <c r="N122" i="1"/>
  <c r="R122" i="1"/>
  <c r="S122" i="1"/>
  <c r="T122" i="1"/>
  <c r="X122" i="1"/>
  <c r="Y122" i="1"/>
  <c r="Z122" i="1"/>
  <c r="AC122" i="1"/>
  <c r="AD122" i="1"/>
  <c r="M123" i="1"/>
  <c r="N123" i="1"/>
  <c r="R123" i="1"/>
  <c r="S123" i="1"/>
  <c r="T123" i="1"/>
  <c r="X123" i="1"/>
  <c r="Y123" i="1"/>
  <c r="Z123" i="1"/>
  <c r="AC123" i="1"/>
  <c r="AD123" i="1"/>
  <c r="M124" i="1"/>
  <c r="N124" i="1"/>
  <c r="R124" i="1"/>
  <c r="S124" i="1"/>
  <c r="T124" i="1"/>
  <c r="X124" i="1"/>
  <c r="Y124" i="1"/>
  <c r="Z124" i="1"/>
  <c r="AC124" i="1"/>
  <c r="AD124" i="1"/>
  <c r="M125" i="1"/>
  <c r="N125" i="1"/>
  <c r="R125" i="1"/>
  <c r="S125" i="1"/>
  <c r="T125" i="1"/>
  <c r="X125" i="1"/>
  <c r="Y125" i="1"/>
  <c r="Z125" i="1"/>
  <c r="AC125" i="1"/>
  <c r="AD125" i="1"/>
  <c r="M126" i="1"/>
  <c r="N126" i="1"/>
  <c r="R126" i="1"/>
  <c r="S126" i="1"/>
  <c r="T126" i="1"/>
  <c r="X126" i="1"/>
  <c r="Y126" i="1"/>
  <c r="Z126" i="1"/>
  <c r="AC126" i="1"/>
  <c r="AD126" i="1"/>
  <c r="M127" i="1"/>
  <c r="N127" i="1"/>
  <c r="R127" i="1"/>
  <c r="S127" i="1"/>
  <c r="T127" i="1"/>
  <c r="X127" i="1"/>
  <c r="Y127" i="1"/>
  <c r="Z127" i="1"/>
  <c r="AC127" i="1"/>
  <c r="AD127" i="1"/>
  <c r="M128" i="1"/>
  <c r="N128" i="1"/>
  <c r="R128" i="1"/>
  <c r="S128" i="1"/>
  <c r="T128" i="1"/>
  <c r="X128" i="1"/>
  <c r="Y128" i="1"/>
  <c r="Z128" i="1"/>
  <c r="AC128" i="1"/>
  <c r="AD128" i="1"/>
  <c r="M129" i="1"/>
  <c r="N129" i="1"/>
  <c r="R129" i="1"/>
  <c r="S129" i="1"/>
  <c r="T129" i="1"/>
  <c r="X129" i="1"/>
  <c r="Y129" i="1"/>
  <c r="Z129" i="1"/>
  <c r="AC129" i="1"/>
  <c r="AD129" i="1"/>
  <c r="M130" i="1"/>
  <c r="N130" i="1"/>
  <c r="R130" i="1"/>
  <c r="S130" i="1"/>
  <c r="T130" i="1"/>
  <c r="X130" i="1"/>
  <c r="Y130" i="1"/>
  <c r="Z130" i="1"/>
  <c r="AC130" i="1"/>
  <c r="AD130" i="1"/>
  <c r="M131" i="1"/>
  <c r="N131" i="1"/>
  <c r="R131" i="1"/>
  <c r="S131" i="1"/>
  <c r="T131" i="1"/>
  <c r="X131" i="1"/>
  <c r="Y131" i="1"/>
  <c r="Z131" i="1"/>
  <c r="AC131" i="1"/>
  <c r="AD131" i="1"/>
  <c r="M132" i="1"/>
  <c r="N132" i="1"/>
  <c r="R132" i="1"/>
  <c r="S132" i="1"/>
  <c r="T132" i="1"/>
  <c r="X132" i="1"/>
  <c r="Y132" i="1"/>
  <c r="Z132" i="1"/>
  <c r="AC132" i="1"/>
  <c r="AD132" i="1"/>
  <c r="M133" i="1"/>
  <c r="N133" i="1"/>
  <c r="R133" i="1"/>
  <c r="S133" i="1"/>
  <c r="T133" i="1"/>
  <c r="X133" i="1"/>
  <c r="Y133" i="1"/>
  <c r="Z133" i="1"/>
  <c r="AC133" i="1"/>
  <c r="AD133" i="1"/>
  <c r="M134" i="1"/>
  <c r="N134" i="1"/>
  <c r="R134" i="1"/>
  <c r="S134" i="1"/>
  <c r="T134" i="1"/>
  <c r="X134" i="1"/>
  <c r="Y134" i="1"/>
  <c r="Z134" i="1"/>
  <c r="AC134" i="1"/>
  <c r="AD134" i="1"/>
  <c r="M135" i="1"/>
  <c r="N135" i="1"/>
  <c r="R135" i="1"/>
  <c r="S135" i="1"/>
  <c r="T135" i="1"/>
  <c r="X135" i="1"/>
  <c r="Y135" i="1"/>
  <c r="Z135" i="1"/>
  <c r="AC135" i="1"/>
  <c r="AD135" i="1"/>
  <c r="M136" i="1"/>
  <c r="N136" i="1"/>
  <c r="R136" i="1"/>
  <c r="S136" i="1"/>
  <c r="T136" i="1"/>
  <c r="X136" i="1"/>
  <c r="Y136" i="1"/>
  <c r="Z136" i="1"/>
  <c r="AC136" i="1"/>
  <c r="AD136" i="1"/>
  <c r="M137" i="1"/>
  <c r="N137" i="1"/>
  <c r="R137" i="1"/>
  <c r="S137" i="1"/>
  <c r="T137" i="1"/>
  <c r="X137" i="1"/>
  <c r="Y137" i="1"/>
  <c r="Z137" i="1"/>
  <c r="AC137" i="1"/>
  <c r="AD137" i="1"/>
  <c r="M138" i="1"/>
  <c r="N138" i="1"/>
  <c r="R138" i="1"/>
  <c r="S138" i="1"/>
  <c r="T138" i="1"/>
  <c r="X138" i="1"/>
  <c r="Y138" i="1"/>
  <c r="Z138" i="1"/>
  <c r="AC138" i="1"/>
  <c r="AD138" i="1"/>
  <c r="M139" i="1"/>
  <c r="N139" i="1"/>
  <c r="R139" i="1"/>
  <c r="S139" i="1"/>
  <c r="T139" i="1"/>
  <c r="X139" i="1"/>
  <c r="Y139" i="1"/>
  <c r="Z139" i="1"/>
  <c r="AC139" i="1"/>
  <c r="AD139" i="1"/>
  <c r="M140" i="1"/>
  <c r="N140" i="1"/>
  <c r="R140" i="1"/>
  <c r="S140" i="1"/>
  <c r="T140" i="1"/>
  <c r="X140" i="1"/>
  <c r="Y140" i="1"/>
  <c r="Z140" i="1"/>
  <c r="AC140" i="1"/>
  <c r="AD140" i="1"/>
  <c r="M141" i="1"/>
  <c r="N141" i="1"/>
  <c r="R141" i="1"/>
  <c r="S141" i="1"/>
  <c r="T141" i="1"/>
  <c r="X141" i="1"/>
  <c r="Y141" i="1"/>
  <c r="Z141" i="1"/>
  <c r="AC141" i="1"/>
  <c r="AD141" i="1"/>
  <c r="M142" i="1"/>
  <c r="N142" i="1"/>
  <c r="R142" i="1"/>
  <c r="S142" i="1"/>
  <c r="T142" i="1"/>
  <c r="X142" i="1"/>
  <c r="Y142" i="1"/>
  <c r="Z142" i="1"/>
  <c r="AC142" i="1"/>
  <c r="AD142" i="1"/>
  <c r="M143" i="1"/>
  <c r="N143" i="1"/>
  <c r="R143" i="1"/>
  <c r="S143" i="1"/>
  <c r="T143" i="1"/>
  <c r="X143" i="1"/>
  <c r="Y143" i="1"/>
  <c r="Z143" i="1"/>
  <c r="AC143" i="1"/>
  <c r="AD143" i="1"/>
  <c r="M144" i="1"/>
  <c r="N144" i="1"/>
  <c r="R144" i="1"/>
  <c r="S144" i="1"/>
  <c r="T144" i="1"/>
  <c r="X144" i="1"/>
  <c r="Y144" i="1"/>
  <c r="Z144" i="1"/>
  <c r="AC144" i="1"/>
  <c r="AD144" i="1"/>
  <c r="M145" i="1"/>
  <c r="N145" i="1"/>
  <c r="R145" i="1"/>
  <c r="S145" i="1"/>
  <c r="T145" i="1"/>
  <c r="X145" i="1"/>
  <c r="Y145" i="1"/>
  <c r="Z145" i="1"/>
  <c r="AC145" i="1"/>
  <c r="AD145" i="1"/>
  <c r="M146" i="1"/>
  <c r="N146" i="1"/>
  <c r="R146" i="1"/>
  <c r="S146" i="1"/>
  <c r="T146" i="1"/>
  <c r="X146" i="1"/>
  <c r="Y146" i="1"/>
  <c r="Z146" i="1"/>
  <c r="AC146" i="1"/>
  <c r="AD146" i="1"/>
  <c r="M147" i="1"/>
  <c r="N147" i="1"/>
  <c r="R147" i="1"/>
  <c r="S147" i="1"/>
  <c r="T147" i="1"/>
  <c r="X147" i="1"/>
  <c r="Y147" i="1"/>
  <c r="Z147" i="1"/>
  <c r="AC147" i="1"/>
  <c r="AD147" i="1"/>
  <c r="M148" i="1"/>
  <c r="N148" i="1"/>
  <c r="R148" i="1"/>
  <c r="S148" i="1"/>
  <c r="T148" i="1"/>
  <c r="X148" i="1"/>
  <c r="Y148" i="1"/>
  <c r="Z148" i="1"/>
  <c r="AC148" i="1"/>
  <c r="AD148" i="1"/>
  <c r="M149" i="1"/>
  <c r="N149" i="1"/>
  <c r="R149" i="1"/>
  <c r="S149" i="1"/>
  <c r="T149" i="1"/>
  <c r="X149" i="1"/>
  <c r="Y149" i="1"/>
  <c r="Z149" i="1"/>
  <c r="AC149" i="1"/>
  <c r="AD149" i="1"/>
  <c r="M150" i="1"/>
  <c r="N150" i="1"/>
  <c r="R150" i="1"/>
  <c r="S150" i="1"/>
  <c r="T150" i="1"/>
  <c r="X150" i="1"/>
  <c r="Y150" i="1"/>
  <c r="Z150" i="1"/>
  <c r="AC150" i="1"/>
  <c r="AD150" i="1"/>
  <c r="M151" i="1"/>
  <c r="N151" i="1"/>
  <c r="R151" i="1"/>
  <c r="S151" i="1"/>
  <c r="T151" i="1"/>
  <c r="X151" i="1"/>
  <c r="Y151" i="1"/>
  <c r="Z151" i="1"/>
  <c r="AC151" i="1"/>
  <c r="AD151" i="1"/>
  <c r="M152" i="1"/>
  <c r="N152" i="1"/>
  <c r="R152" i="1"/>
  <c r="S152" i="1"/>
  <c r="T152" i="1"/>
  <c r="X152" i="1"/>
  <c r="Y152" i="1"/>
  <c r="Z152" i="1"/>
  <c r="AC152" i="1"/>
  <c r="AD152" i="1"/>
  <c r="M153" i="1"/>
  <c r="N153" i="1"/>
  <c r="R153" i="1"/>
  <c r="S153" i="1"/>
  <c r="T153" i="1"/>
  <c r="X153" i="1"/>
  <c r="Y153" i="1"/>
  <c r="Z153" i="1"/>
  <c r="AC153" i="1"/>
  <c r="AD153" i="1"/>
  <c r="M154" i="1"/>
  <c r="N154" i="1"/>
  <c r="R154" i="1"/>
  <c r="S154" i="1"/>
  <c r="T154" i="1"/>
  <c r="X154" i="1"/>
  <c r="Y154" i="1"/>
  <c r="Z154" i="1"/>
  <c r="AC154" i="1"/>
  <c r="AD154" i="1"/>
  <c r="M155" i="1"/>
  <c r="N155" i="1"/>
  <c r="R155" i="1"/>
  <c r="S155" i="1"/>
  <c r="T155" i="1"/>
  <c r="X155" i="1"/>
  <c r="Y155" i="1"/>
  <c r="Z155" i="1"/>
  <c r="AC155" i="1"/>
  <c r="AD155" i="1"/>
  <c r="M156" i="1"/>
  <c r="N156" i="1"/>
  <c r="R156" i="1"/>
  <c r="S156" i="1"/>
  <c r="T156" i="1"/>
  <c r="X156" i="1"/>
  <c r="Y156" i="1"/>
  <c r="Z156" i="1"/>
  <c r="AC156" i="1"/>
  <c r="AD156" i="1"/>
  <c r="M157" i="1"/>
  <c r="N157" i="1"/>
  <c r="R157" i="1"/>
  <c r="S157" i="1"/>
  <c r="T157" i="1"/>
  <c r="X157" i="1"/>
  <c r="Y157" i="1"/>
  <c r="Z157" i="1"/>
  <c r="AC157" i="1"/>
  <c r="AD157" i="1"/>
  <c r="M158" i="1"/>
  <c r="N158" i="1"/>
  <c r="R158" i="1"/>
  <c r="S158" i="1"/>
  <c r="T158" i="1"/>
  <c r="X158" i="1"/>
  <c r="Y158" i="1"/>
  <c r="Z158" i="1"/>
  <c r="AC158" i="1"/>
  <c r="AD158" i="1"/>
  <c r="M159" i="1"/>
  <c r="N159" i="1"/>
  <c r="R159" i="1"/>
  <c r="S159" i="1"/>
  <c r="T159" i="1"/>
  <c r="X159" i="1"/>
  <c r="Y159" i="1"/>
  <c r="Z159" i="1"/>
  <c r="AC159" i="1"/>
  <c r="AD159" i="1"/>
  <c r="M160" i="1"/>
  <c r="N160" i="1"/>
  <c r="R160" i="1"/>
  <c r="S160" i="1"/>
  <c r="T160" i="1"/>
  <c r="X160" i="1"/>
  <c r="Y160" i="1"/>
  <c r="Z160" i="1"/>
  <c r="AC160" i="1"/>
  <c r="AD160" i="1"/>
  <c r="M161" i="1"/>
  <c r="N161" i="1"/>
  <c r="R161" i="1"/>
  <c r="S161" i="1"/>
  <c r="T161" i="1"/>
  <c r="X161" i="1"/>
  <c r="Y161" i="1"/>
  <c r="Z161" i="1"/>
  <c r="AC161" i="1"/>
  <c r="AD161" i="1"/>
  <c r="M162" i="1"/>
  <c r="N162" i="1"/>
  <c r="R162" i="1"/>
  <c r="S162" i="1"/>
  <c r="T162" i="1"/>
  <c r="X162" i="1"/>
  <c r="Y162" i="1"/>
  <c r="Z162" i="1"/>
  <c r="AC162" i="1"/>
  <c r="AD162" i="1"/>
  <c r="M163" i="1"/>
  <c r="N163" i="1"/>
  <c r="R163" i="1"/>
  <c r="S163" i="1"/>
  <c r="T163" i="1"/>
  <c r="X163" i="1"/>
  <c r="Y163" i="1"/>
  <c r="Z163" i="1"/>
  <c r="AC163" i="1"/>
  <c r="AD163" i="1"/>
  <c r="M164" i="1"/>
  <c r="N164" i="1"/>
  <c r="R164" i="1"/>
  <c r="S164" i="1"/>
  <c r="T164" i="1"/>
  <c r="X164" i="1"/>
  <c r="Y164" i="1"/>
  <c r="Z164" i="1"/>
  <c r="AC164" i="1"/>
  <c r="AD164" i="1"/>
  <c r="M165" i="1"/>
  <c r="N165" i="1"/>
  <c r="R165" i="1"/>
  <c r="S165" i="1"/>
  <c r="T165" i="1"/>
  <c r="X165" i="1"/>
  <c r="Y165" i="1"/>
  <c r="Z165" i="1"/>
  <c r="AC165" i="1"/>
  <c r="AD165" i="1"/>
  <c r="M166" i="1"/>
  <c r="N166" i="1"/>
  <c r="R166" i="1"/>
  <c r="S166" i="1"/>
  <c r="T166" i="1"/>
  <c r="X166" i="1"/>
  <c r="Y166" i="1"/>
  <c r="Z166" i="1"/>
  <c r="AC166" i="1"/>
  <c r="AD166" i="1"/>
  <c r="M167" i="1"/>
  <c r="N167" i="1"/>
  <c r="R167" i="1"/>
  <c r="S167" i="1"/>
  <c r="T167" i="1"/>
  <c r="X167" i="1"/>
  <c r="Y167" i="1"/>
  <c r="Z167" i="1"/>
  <c r="AC167" i="1"/>
  <c r="AD167" i="1"/>
  <c r="M168" i="1"/>
  <c r="N168" i="1"/>
  <c r="R168" i="1"/>
  <c r="S168" i="1"/>
  <c r="T168" i="1"/>
  <c r="X168" i="1"/>
  <c r="Y168" i="1"/>
  <c r="Z168" i="1"/>
  <c r="AC168" i="1"/>
  <c r="AD168" i="1"/>
  <c r="M169" i="1"/>
  <c r="N169" i="1"/>
  <c r="R169" i="1"/>
  <c r="S169" i="1"/>
  <c r="T169" i="1"/>
  <c r="X169" i="1"/>
  <c r="Y169" i="1"/>
  <c r="Z169" i="1"/>
  <c r="AC169" i="1"/>
  <c r="AD169" i="1"/>
  <c r="M170" i="1"/>
  <c r="N170" i="1"/>
  <c r="R170" i="1"/>
  <c r="S170" i="1"/>
  <c r="T170" i="1"/>
  <c r="X170" i="1"/>
  <c r="Y170" i="1"/>
  <c r="Z170" i="1"/>
  <c r="AC170" i="1"/>
  <c r="AD170" i="1"/>
  <c r="M171" i="1"/>
  <c r="N171" i="1"/>
  <c r="R171" i="1"/>
  <c r="S171" i="1"/>
  <c r="T171" i="1"/>
  <c r="X171" i="1"/>
  <c r="Y171" i="1"/>
  <c r="Z171" i="1"/>
  <c r="AC171" i="1"/>
  <c r="AD171" i="1"/>
  <c r="C161" i="8" l="1"/>
  <c r="B161" i="8"/>
  <c r="D161" i="8" s="1"/>
  <c r="B171" i="1" s="1"/>
  <c r="C160" i="8"/>
  <c r="B160" i="8"/>
  <c r="C159" i="8"/>
  <c r="B159" i="8"/>
  <c r="D159" i="8" s="1"/>
  <c r="B169" i="1" s="1"/>
  <c r="C158" i="8"/>
  <c r="B158" i="8"/>
  <c r="D158" i="8" s="1"/>
  <c r="B168" i="1" s="1"/>
  <c r="C157" i="8"/>
  <c r="B157" i="8"/>
  <c r="C156" i="8"/>
  <c r="B156" i="8"/>
  <c r="D156" i="8" s="1"/>
  <c r="B166" i="1" s="1"/>
  <c r="C155" i="8"/>
  <c r="B155" i="8"/>
  <c r="D155" i="8" s="1"/>
  <c r="B165" i="1" s="1"/>
  <c r="C154" i="8"/>
  <c r="B154" i="8"/>
  <c r="C153" i="8"/>
  <c r="B153" i="8"/>
  <c r="D153" i="8" s="1"/>
  <c r="B163" i="1" s="1"/>
  <c r="C152" i="8"/>
  <c r="B152" i="8"/>
  <c r="D152" i="8" s="1"/>
  <c r="B162" i="1" s="1"/>
  <c r="C151" i="8"/>
  <c r="B151" i="8"/>
  <c r="C150" i="8"/>
  <c r="B150" i="8"/>
  <c r="D150" i="8" s="1"/>
  <c r="B160" i="1" s="1"/>
  <c r="C149" i="8"/>
  <c r="B149" i="8"/>
  <c r="D149" i="8" s="1"/>
  <c r="B159" i="1" s="1"/>
  <c r="C148" i="8"/>
  <c r="B148" i="8"/>
  <c r="D148" i="8" s="1"/>
  <c r="B158" i="1" s="1"/>
  <c r="C147" i="8"/>
  <c r="B147" i="8"/>
  <c r="C146" i="8"/>
  <c r="B146" i="8"/>
  <c r="D146" i="8" s="1"/>
  <c r="B156" i="1" s="1"/>
  <c r="C145" i="8"/>
  <c r="B145" i="8"/>
  <c r="D145" i="8" s="1"/>
  <c r="B155" i="1" s="1"/>
  <c r="C144" i="8"/>
  <c r="B144" i="8"/>
  <c r="C143" i="8"/>
  <c r="B143" i="8"/>
  <c r="D143" i="8" s="1"/>
  <c r="B153" i="1" s="1"/>
  <c r="C142" i="8"/>
  <c r="B142" i="8"/>
  <c r="D142" i="8" s="1"/>
  <c r="B152" i="1" s="1"/>
  <c r="C141" i="8"/>
  <c r="B141" i="8"/>
  <c r="C140" i="8"/>
  <c r="B140" i="8"/>
  <c r="D140" i="8" s="1"/>
  <c r="B150" i="1" s="1"/>
  <c r="C139" i="8"/>
  <c r="B139" i="8"/>
  <c r="D139" i="8" s="1"/>
  <c r="B149" i="1" s="1"/>
  <c r="C138" i="8"/>
  <c r="B138" i="8"/>
  <c r="C137" i="8"/>
  <c r="B137" i="8"/>
  <c r="D137" i="8" s="1"/>
  <c r="B147" i="1" s="1"/>
  <c r="C136" i="8"/>
  <c r="B136" i="8"/>
  <c r="D136" i="8" s="1"/>
  <c r="B146" i="1" s="1"/>
  <c r="C135" i="8"/>
  <c r="B135" i="8"/>
  <c r="C134" i="8"/>
  <c r="B134" i="8"/>
  <c r="D134" i="8" s="1"/>
  <c r="B144" i="1" s="1"/>
  <c r="C133" i="8"/>
  <c r="B133" i="8"/>
  <c r="D133" i="8" s="1"/>
  <c r="B143" i="1" s="1"/>
  <c r="C132" i="8"/>
  <c r="B132" i="8"/>
  <c r="C131" i="8"/>
  <c r="B131" i="8"/>
  <c r="D131" i="8" s="1"/>
  <c r="B141" i="1" s="1"/>
  <c r="C130" i="8"/>
  <c r="B130" i="8"/>
  <c r="D130" i="8" s="1"/>
  <c r="B140" i="1" s="1"/>
  <c r="C129" i="8"/>
  <c r="B129" i="8"/>
  <c r="C128" i="8"/>
  <c r="B128" i="8"/>
  <c r="D128" i="8" s="1"/>
  <c r="B138" i="1" s="1"/>
  <c r="C127" i="8"/>
  <c r="B127" i="8"/>
  <c r="D127" i="8" s="1"/>
  <c r="B137" i="1" s="1"/>
  <c r="C126" i="8"/>
  <c r="B126" i="8"/>
  <c r="C125" i="8"/>
  <c r="B125" i="8"/>
  <c r="D125" i="8" s="1"/>
  <c r="B135" i="1" s="1"/>
  <c r="C124" i="8"/>
  <c r="B124" i="8"/>
  <c r="D124" i="8" s="1"/>
  <c r="B134" i="1" s="1"/>
  <c r="C123" i="8"/>
  <c r="B123" i="8"/>
  <c r="C122" i="8"/>
  <c r="B122" i="8"/>
  <c r="D122" i="8" s="1"/>
  <c r="B132" i="1" s="1"/>
  <c r="C121" i="8"/>
  <c r="B121" i="8"/>
  <c r="C120" i="8"/>
  <c r="B120" i="8"/>
  <c r="C119" i="8"/>
  <c r="B119" i="8"/>
  <c r="D119" i="8" s="1"/>
  <c r="B129" i="1" s="1"/>
  <c r="C118" i="8"/>
  <c r="B118" i="8"/>
  <c r="D118" i="8" s="1"/>
  <c r="B128" i="1" s="1"/>
  <c r="C117" i="8"/>
  <c r="B117" i="8"/>
  <c r="C116" i="8"/>
  <c r="B116" i="8"/>
  <c r="D116" i="8" s="1"/>
  <c r="B126" i="1" s="1"/>
  <c r="C115" i="8"/>
  <c r="B115" i="8"/>
  <c r="D115" i="8" s="1"/>
  <c r="B125" i="1" s="1"/>
  <c r="C114" i="8"/>
  <c r="B114" i="8"/>
  <c r="C113" i="8"/>
  <c r="B113" i="8"/>
  <c r="D113" i="8" s="1"/>
  <c r="B123" i="1" s="1"/>
  <c r="C112" i="8"/>
  <c r="B112" i="8"/>
  <c r="C111" i="8"/>
  <c r="B111" i="8"/>
  <c r="C110" i="8"/>
  <c r="B110" i="8"/>
  <c r="D110" i="8" s="1"/>
  <c r="B120" i="1" s="1"/>
  <c r="C109" i="8"/>
  <c r="B109" i="8"/>
  <c r="C108" i="8"/>
  <c r="B108" i="8"/>
  <c r="C107" i="8"/>
  <c r="B107" i="8"/>
  <c r="D107" i="8" s="1"/>
  <c r="B117" i="1" s="1"/>
  <c r="C106" i="8"/>
  <c r="B106" i="8"/>
  <c r="C105" i="8"/>
  <c r="B105" i="8"/>
  <c r="C104" i="8"/>
  <c r="B104" i="8"/>
  <c r="D104" i="8" s="1"/>
  <c r="B114" i="1" s="1"/>
  <c r="C103" i="8"/>
  <c r="B103" i="8"/>
  <c r="C102" i="8"/>
  <c r="B102" i="8"/>
  <c r="C101" i="8"/>
  <c r="B101" i="8"/>
  <c r="D101" i="8" s="1"/>
  <c r="B111" i="1" s="1"/>
  <c r="C100" i="8"/>
  <c r="B100" i="8"/>
  <c r="C99" i="8"/>
  <c r="B99" i="8"/>
  <c r="C98" i="8"/>
  <c r="B98" i="8"/>
  <c r="C97" i="8"/>
  <c r="B97" i="8"/>
  <c r="C96" i="8"/>
  <c r="B96" i="8"/>
  <c r="C95" i="8"/>
  <c r="B95" i="8"/>
  <c r="D95" i="8" s="1"/>
  <c r="B105" i="1" s="1"/>
  <c r="C94" i="8"/>
  <c r="B94" i="8"/>
  <c r="C93" i="8"/>
  <c r="B93" i="8"/>
  <c r="C92" i="8"/>
  <c r="B92" i="8"/>
  <c r="D92" i="8" s="1"/>
  <c r="B102" i="1" s="1"/>
  <c r="C91" i="8"/>
  <c r="B91" i="8"/>
  <c r="D91" i="8" s="1"/>
  <c r="B101" i="1" s="1"/>
  <c r="C90" i="8"/>
  <c r="B90" i="8"/>
  <c r="C89" i="8"/>
  <c r="B89" i="8"/>
  <c r="D89" i="8" s="1"/>
  <c r="B99" i="1" s="1"/>
  <c r="C88" i="8"/>
  <c r="B88" i="8"/>
  <c r="D88" i="8" s="1"/>
  <c r="B98" i="1" s="1"/>
  <c r="C87" i="8"/>
  <c r="B87" i="8"/>
  <c r="C86" i="8"/>
  <c r="B86" i="8"/>
  <c r="D86" i="8" s="1"/>
  <c r="B96" i="1" s="1"/>
  <c r="C85" i="8"/>
  <c r="B85" i="8"/>
  <c r="C84" i="8"/>
  <c r="B84" i="8"/>
  <c r="C83" i="8"/>
  <c r="B83" i="8"/>
  <c r="C82" i="8"/>
  <c r="B82" i="8"/>
  <c r="C81" i="8"/>
  <c r="B81" i="8"/>
  <c r="C80" i="8"/>
  <c r="D80" i="8" s="1"/>
  <c r="B90" i="1" s="1"/>
  <c r="J81" i="10" s="1"/>
  <c r="P81" i="10" s="1"/>
  <c r="B80" i="8"/>
  <c r="C79" i="8"/>
  <c r="B79" i="8"/>
  <c r="C78" i="8"/>
  <c r="B78" i="8"/>
  <c r="C77" i="8"/>
  <c r="B77" i="8"/>
  <c r="C76" i="8"/>
  <c r="B76" i="8"/>
  <c r="C75" i="8"/>
  <c r="B75" i="8"/>
  <c r="C74" i="8"/>
  <c r="B74" i="8"/>
  <c r="C73" i="8"/>
  <c r="B73" i="8"/>
  <c r="C72" i="8"/>
  <c r="B72" i="8"/>
  <c r="C71" i="8"/>
  <c r="B71" i="8"/>
  <c r="C70" i="8"/>
  <c r="B70" i="8"/>
  <c r="C69" i="8"/>
  <c r="B69" i="8"/>
  <c r="C68" i="8"/>
  <c r="B68" i="8"/>
  <c r="C67" i="8"/>
  <c r="B67" i="8"/>
  <c r="C66" i="8"/>
  <c r="B66" i="8"/>
  <c r="C65" i="8"/>
  <c r="B65" i="8"/>
  <c r="C64" i="8"/>
  <c r="B64" i="8"/>
  <c r="C63" i="8"/>
  <c r="B63" i="8"/>
  <c r="C62" i="8"/>
  <c r="B62" i="8"/>
  <c r="C61" i="8"/>
  <c r="B61" i="8"/>
  <c r="C60" i="8"/>
  <c r="B60" i="8"/>
  <c r="C59" i="8"/>
  <c r="B59" i="8"/>
  <c r="C58" i="8"/>
  <c r="B58" i="8"/>
  <c r="C57" i="8"/>
  <c r="B57" i="8"/>
  <c r="C56" i="8"/>
  <c r="B56" i="8"/>
  <c r="C55" i="8"/>
  <c r="B55" i="8"/>
  <c r="C54" i="8"/>
  <c r="B54" i="8"/>
  <c r="C53" i="8"/>
  <c r="B53" i="8"/>
  <c r="C52" i="8"/>
  <c r="B52" i="8"/>
  <c r="C51" i="8"/>
  <c r="B51" i="8"/>
  <c r="C50" i="8"/>
  <c r="B50" i="8"/>
  <c r="C49" i="8"/>
  <c r="B49" i="8"/>
  <c r="C48" i="8"/>
  <c r="B48" i="8"/>
  <c r="C47" i="8"/>
  <c r="B47" i="8"/>
  <c r="C46" i="8"/>
  <c r="B46" i="8"/>
  <c r="C45" i="8"/>
  <c r="B45" i="8"/>
  <c r="C44" i="8"/>
  <c r="B44" i="8"/>
  <c r="C43" i="8"/>
  <c r="B43" i="8"/>
  <c r="C42" i="8"/>
  <c r="B42" i="8"/>
  <c r="C41" i="8"/>
  <c r="B41" i="8"/>
  <c r="C40" i="8"/>
  <c r="B40" i="8"/>
  <c r="C39" i="8"/>
  <c r="B39" i="8"/>
  <c r="C38" i="8"/>
  <c r="B38" i="8"/>
  <c r="C37" i="8"/>
  <c r="B37" i="8"/>
  <c r="C36" i="8"/>
  <c r="B36" i="8"/>
  <c r="C35" i="8"/>
  <c r="B35" i="8"/>
  <c r="C34" i="8"/>
  <c r="B34" i="8"/>
  <c r="C33" i="8"/>
  <c r="B33" i="8"/>
  <c r="C32" i="8"/>
  <c r="B32" i="8"/>
  <c r="C31" i="8"/>
  <c r="B31" i="8"/>
  <c r="C30" i="8"/>
  <c r="B30" i="8"/>
  <c r="C29" i="8"/>
  <c r="B29" i="8"/>
  <c r="C28" i="8"/>
  <c r="B28" i="8"/>
  <c r="C27" i="8"/>
  <c r="B27" i="8"/>
  <c r="C26" i="8"/>
  <c r="B26" i="8"/>
  <c r="C25" i="8"/>
  <c r="B25" i="8"/>
  <c r="C24" i="8"/>
  <c r="B24" i="8"/>
  <c r="C23" i="8"/>
  <c r="B23" i="8"/>
  <c r="C22" i="8"/>
  <c r="B22" i="8"/>
  <c r="C21" i="8"/>
  <c r="B21" i="8"/>
  <c r="C20" i="8"/>
  <c r="B20" i="8"/>
  <c r="C19" i="8"/>
  <c r="B19" i="8"/>
  <c r="C18" i="8"/>
  <c r="B18" i="8"/>
  <c r="C17" i="8"/>
  <c r="B17" i="8"/>
  <c r="C16" i="8"/>
  <c r="B16" i="8"/>
  <c r="C15" i="8"/>
  <c r="B15" i="8"/>
  <c r="C14" i="8"/>
  <c r="B14" i="8"/>
  <c r="C13" i="8"/>
  <c r="B13" i="8"/>
  <c r="C12" i="8"/>
  <c r="B12" i="8"/>
  <c r="C11" i="8"/>
  <c r="B11" i="8"/>
  <c r="C10" i="8"/>
  <c r="B10" i="8"/>
  <c r="C9" i="8"/>
  <c r="B9" i="8"/>
  <c r="C8" i="8"/>
  <c r="B8" i="8"/>
  <c r="C7" i="8"/>
  <c r="B7" i="8"/>
  <c r="C6" i="8"/>
  <c r="B6" i="8"/>
  <c r="C5" i="8"/>
  <c r="B5" i="8"/>
  <c r="C4" i="8"/>
  <c r="B4" i="8"/>
  <c r="C3" i="8"/>
  <c r="B3" i="8"/>
  <c r="C2" i="8"/>
  <c r="B2" i="8"/>
  <c r="D87" i="8" l="1"/>
  <c r="B97" i="1" s="1"/>
  <c r="D90" i="8"/>
  <c r="B100" i="1" s="1"/>
  <c r="D93" i="8"/>
  <c r="B103" i="1" s="1"/>
  <c r="D96" i="8"/>
  <c r="B106" i="1" s="1"/>
  <c r="J97" i="10" s="1"/>
  <c r="P97" i="10" s="1"/>
  <c r="D99" i="8"/>
  <c r="B109" i="1" s="1"/>
  <c r="D102" i="8"/>
  <c r="B112" i="1" s="1"/>
  <c r="AJ112" i="1" s="1"/>
  <c r="D105" i="8"/>
  <c r="B115" i="1" s="1"/>
  <c r="J106" i="10" s="1"/>
  <c r="P106" i="10" s="1"/>
  <c r="D108" i="8"/>
  <c r="B118" i="1" s="1"/>
  <c r="D111" i="8"/>
  <c r="B121" i="1" s="1"/>
  <c r="D114" i="8"/>
  <c r="B124" i="1" s="1"/>
  <c r="AJ124" i="1" s="1"/>
  <c r="D94" i="8"/>
  <c r="B104" i="1" s="1"/>
  <c r="D97" i="8"/>
  <c r="B107" i="1" s="1"/>
  <c r="J98" i="10" s="1"/>
  <c r="P98" i="10" s="1"/>
  <c r="D100" i="8"/>
  <c r="B110" i="1" s="1"/>
  <c r="J101" i="10" s="1"/>
  <c r="P101" i="10" s="1"/>
  <c r="D103" i="8"/>
  <c r="B113" i="1" s="1"/>
  <c r="D106" i="8"/>
  <c r="B116" i="1" s="1"/>
  <c r="D109" i="8"/>
  <c r="B119" i="1" s="1"/>
  <c r="AJ119" i="1" s="1"/>
  <c r="D112" i="8"/>
  <c r="B122" i="1" s="1"/>
  <c r="D98" i="8"/>
  <c r="B108" i="1" s="1"/>
  <c r="AJ108" i="1" s="1"/>
  <c r="D117" i="8"/>
  <c r="B127" i="1" s="1"/>
  <c r="D120" i="8"/>
  <c r="B130" i="1" s="1"/>
  <c r="AJ130" i="1" s="1"/>
  <c r="D123" i="8"/>
  <c r="B133" i="1" s="1"/>
  <c r="AJ133" i="1" s="1"/>
  <c r="D121" i="8"/>
  <c r="B131" i="1" s="1"/>
  <c r="J122" i="10" s="1"/>
  <c r="P122" i="10" s="1"/>
  <c r="D126" i="8"/>
  <c r="B136" i="1" s="1"/>
  <c r="D129" i="8"/>
  <c r="B139" i="1" s="1"/>
  <c r="D132" i="8"/>
  <c r="B142" i="1" s="1"/>
  <c r="AJ142" i="1" s="1"/>
  <c r="D135" i="8"/>
  <c r="B145" i="1" s="1"/>
  <c r="D138" i="8"/>
  <c r="B148" i="1" s="1"/>
  <c r="D141" i="8"/>
  <c r="B151" i="1" s="1"/>
  <c r="AJ151" i="1" s="1"/>
  <c r="D144" i="8"/>
  <c r="B154" i="1" s="1"/>
  <c r="D147" i="8"/>
  <c r="B157" i="1" s="1"/>
  <c r="D151" i="8"/>
  <c r="B161" i="1" s="1"/>
  <c r="AJ161" i="1" s="1"/>
  <c r="D154" i="8"/>
  <c r="B164" i="1" s="1"/>
  <c r="D157" i="8"/>
  <c r="B167" i="1" s="1"/>
  <c r="D160" i="8"/>
  <c r="B170" i="1" s="1"/>
  <c r="J89" i="10"/>
  <c r="P89" i="10" s="1"/>
  <c r="AJ98" i="1"/>
  <c r="J107" i="10"/>
  <c r="P107" i="10" s="1"/>
  <c r="AJ116" i="1"/>
  <c r="J88" i="10"/>
  <c r="P88" i="10" s="1"/>
  <c r="AJ97" i="1"/>
  <c r="J91" i="10"/>
  <c r="P91" i="10" s="1"/>
  <c r="AJ100" i="1"/>
  <c r="J94" i="10"/>
  <c r="P94" i="10" s="1"/>
  <c r="AJ103" i="1"/>
  <c r="AJ106" i="1"/>
  <c r="J100" i="10"/>
  <c r="P100" i="10" s="1"/>
  <c r="AJ109" i="1"/>
  <c r="J103" i="10"/>
  <c r="P103" i="10" s="1"/>
  <c r="J109" i="10"/>
  <c r="P109" i="10" s="1"/>
  <c r="AJ118" i="1"/>
  <c r="J112" i="10"/>
  <c r="P112" i="10" s="1"/>
  <c r="AJ121" i="1"/>
  <c r="J115" i="10"/>
  <c r="P115" i="10" s="1"/>
  <c r="J118" i="10"/>
  <c r="P118" i="10" s="1"/>
  <c r="AJ127" i="1"/>
  <c r="J121" i="10"/>
  <c r="P121" i="10" s="1"/>
  <c r="J124" i="10"/>
  <c r="P124" i="10" s="1"/>
  <c r="J127" i="10"/>
  <c r="P127" i="10" s="1"/>
  <c r="AJ136" i="1"/>
  <c r="J130" i="10"/>
  <c r="P130" i="10" s="1"/>
  <c r="AJ139" i="1"/>
  <c r="J133" i="10"/>
  <c r="P133" i="10" s="1"/>
  <c r="J136" i="10"/>
  <c r="P136" i="10" s="1"/>
  <c r="AJ145" i="1"/>
  <c r="AJ148" i="1"/>
  <c r="J139" i="10"/>
  <c r="P139" i="10" s="1"/>
  <c r="AJ154" i="1"/>
  <c r="J145" i="10"/>
  <c r="P145" i="10" s="1"/>
  <c r="AJ157" i="1"/>
  <c r="J148" i="10"/>
  <c r="P148" i="10" s="1"/>
  <c r="AJ160" i="1"/>
  <c r="J151" i="10"/>
  <c r="P151" i="10" s="1"/>
  <c r="AJ163" i="1"/>
  <c r="J154" i="10"/>
  <c r="P154" i="10" s="1"/>
  <c r="AJ166" i="1"/>
  <c r="J157" i="10"/>
  <c r="P157" i="10" s="1"/>
  <c r="J160" i="10"/>
  <c r="P160" i="10" s="1"/>
  <c r="AJ169" i="1"/>
  <c r="J104" i="10"/>
  <c r="P104" i="10" s="1"/>
  <c r="AJ113" i="1"/>
  <c r="J119" i="10"/>
  <c r="P119" i="10" s="1"/>
  <c r="AJ128" i="1"/>
  <c r="J128" i="10"/>
  <c r="P128" i="10" s="1"/>
  <c r="AJ137" i="1"/>
  <c r="AJ149" i="1"/>
  <c r="J140" i="10"/>
  <c r="P140" i="10" s="1"/>
  <c r="AJ167" i="1"/>
  <c r="J158" i="10"/>
  <c r="P158" i="10" s="1"/>
  <c r="AJ107" i="1"/>
  <c r="J110" i="10"/>
  <c r="P110" i="10" s="1"/>
  <c r="AJ131" i="1"/>
  <c r="J131" i="10"/>
  <c r="P131" i="10" s="1"/>
  <c r="AJ140" i="1"/>
  <c r="AJ146" i="1"/>
  <c r="J137" i="10"/>
  <c r="P137" i="10" s="1"/>
  <c r="AJ152" i="1"/>
  <c r="B16" i="9"/>
  <c r="J143" i="10"/>
  <c r="P143" i="10" s="1"/>
  <c r="AJ155" i="1"/>
  <c r="J146" i="10"/>
  <c r="P146" i="10" s="1"/>
  <c r="AJ158" i="1"/>
  <c r="J149" i="10"/>
  <c r="P149" i="10" s="1"/>
  <c r="J152" i="10"/>
  <c r="P152" i="10" s="1"/>
  <c r="AJ164" i="1"/>
  <c r="J155" i="10"/>
  <c r="P155" i="10" s="1"/>
  <c r="AJ170" i="1"/>
  <c r="J161" i="10"/>
  <c r="P161" i="10" s="1"/>
  <c r="J95" i="10"/>
  <c r="P95" i="10" s="1"/>
  <c r="AJ104" i="1"/>
  <c r="J116" i="10"/>
  <c r="P116" i="10" s="1"/>
  <c r="AJ125" i="1"/>
  <c r="J125" i="10"/>
  <c r="P125" i="10" s="1"/>
  <c r="AJ134" i="1"/>
  <c r="J134" i="10"/>
  <c r="P134" i="10" s="1"/>
  <c r="AJ143" i="1"/>
  <c r="J87" i="10"/>
  <c r="P87" i="10" s="1"/>
  <c r="AJ96" i="1"/>
  <c r="J90" i="10"/>
  <c r="P90" i="10" s="1"/>
  <c r="AJ99" i="1"/>
  <c r="J93" i="10"/>
  <c r="P93" i="10" s="1"/>
  <c r="B11" i="9"/>
  <c r="AJ102" i="1"/>
  <c r="J99" i="10"/>
  <c r="P99" i="10" s="1"/>
  <c r="J102" i="10"/>
  <c r="P102" i="10" s="1"/>
  <c r="AJ111" i="1"/>
  <c r="J105" i="10"/>
  <c r="P105" i="10" s="1"/>
  <c r="AJ114" i="1"/>
  <c r="J108" i="10"/>
  <c r="P108" i="10" s="1"/>
  <c r="AJ117" i="1"/>
  <c r="J111" i="10"/>
  <c r="P111" i="10" s="1"/>
  <c r="AJ120" i="1"/>
  <c r="J114" i="10"/>
  <c r="P114" i="10" s="1"/>
  <c r="AJ123" i="1"/>
  <c r="J117" i="10"/>
  <c r="P117" i="10" s="1"/>
  <c r="AJ126" i="1"/>
  <c r="J120" i="10"/>
  <c r="P120" i="10" s="1"/>
  <c r="AJ129" i="1"/>
  <c r="J123" i="10"/>
  <c r="P123" i="10" s="1"/>
  <c r="B14" i="9"/>
  <c r="AJ132" i="1"/>
  <c r="J126" i="10"/>
  <c r="P126" i="10" s="1"/>
  <c r="AJ135" i="1"/>
  <c r="J129" i="10"/>
  <c r="P129" i="10" s="1"/>
  <c r="AJ138" i="1"/>
  <c r="J132" i="10"/>
  <c r="P132" i="10" s="1"/>
  <c r="AJ141" i="1"/>
  <c r="J135" i="10"/>
  <c r="P135" i="10" s="1"/>
  <c r="AJ144" i="1"/>
  <c r="AJ147" i="1"/>
  <c r="J138" i="10"/>
  <c r="P138" i="10" s="1"/>
  <c r="AJ150" i="1"/>
  <c r="J141" i="10"/>
  <c r="P141" i="10" s="1"/>
  <c r="AJ153" i="1"/>
  <c r="J144" i="10"/>
  <c r="P144" i="10" s="1"/>
  <c r="AJ156" i="1"/>
  <c r="J147" i="10"/>
  <c r="P147" i="10" s="1"/>
  <c r="AJ159" i="1"/>
  <c r="J150" i="10"/>
  <c r="P150" i="10" s="1"/>
  <c r="AJ162" i="1"/>
  <c r="J153" i="10"/>
  <c r="P153" i="10" s="1"/>
  <c r="B17" i="9"/>
  <c r="AJ165" i="1"/>
  <c r="J156" i="10"/>
  <c r="P156" i="10" s="1"/>
  <c r="AJ168" i="1"/>
  <c r="J159" i="10"/>
  <c r="P159" i="10" s="1"/>
  <c r="AJ171" i="1"/>
  <c r="J162" i="10"/>
  <c r="P162" i="10" s="1"/>
  <c r="J92" i="10"/>
  <c r="P92" i="10" s="1"/>
  <c r="AJ101" i="1"/>
  <c r="J113" i="10"/>
  <c r="P113" i="10" s="1"/>
  <c r="AJ122" i="1"/>
  <c r="B13" i="9"/>
  <c r="J96" i="10"/>
  <c r="P96" i="10" s="1"/>
  <c r="AJ105" i="1"/>
  <c r="D36" i="8"/>
  <c r="B46" i="1" s="1"/>
  <c r="J37" i="10" s="1"/>
  <c r="P37" i="10" s="1"/>
  <c r="D57" i="8"/>
  <c r="B67" i="1" s="1"/>
  <c r="J58" i="10" s="1"/>
  <c r="P58" i="10" s="1"/>
  <c r="D60" i="8"/>
  <c r="B70" i="1" s="1"/>
  <c r="J61" i="10" s="1"/>
  <c r="P61" i="10" s="1"/>
  <c r="D63" i="8"/>
  <c r="B73" i="1" s="1"/>
  <c r="J64" i="10" s="1"/>
  <c r="P64" i="10" s="1"/>
  <c r="D75" i="8"/>
  <c r="B85" i="1" s="1"/>
  <c r="D81" i="8"/>
  <c r="B91" i="1" s="1"/>
  <c r="D84" i="8"/>
  <c r="B94" i="1" s="1"/>
  <c r="AJ90" i="1"/>
  <c r="AJ70" i="1"/>
  <c r="AJ46" i="1"/>
  <c r="D35" i="8"/>
  <c r="B45" i="1" s="1"/>
  <c r="J36" i="10" s="1"/>
  <c r="P36" i="10" s="1"/>
  <c r="D45" i="8"/>
  <c r="B55" i="1" s="1"/>
  <c r="J46" i="10" s="1"/>
  <c r="P46" i="10" s="1"/>
  <c r="D48" i="8"/>
  <c r="B58" i="1" s="1"/>
  <c r="J49" i="10" s="1"/>
  <c r="P49" i="10" s="1"/>
  <c r="D51" i="8"/>
  <c r="B61" i="1" s="1"/>
  <c r="J52" i="10" s="1"/>
  <c r="P52" i="10" s="1"/>
  <c r="D54" i="8"/>
  <c r="B64" i="1" s="1"/>
  <c r="J55" i="10" s="1"/>
  <c r="P55" i="10" s="1"/>
  <c r="D39" i="8"/>
  <c r="B49" i="1" s="1"/>
  <c r="J40" i="10" s="1"/>
  <c r="P40" i="10" s="1"/>
  <c r="D42" i="8"/>
  <c r="B52" i="1" s="1"/>
  <c r="J43" i="10" s="1"/>
  <c r="P43" i="10" s="1"/>
  <c r="D66" i="8"/>
  <c r="B76" i="1" s="1"/>
  <c r="J67" i="10" s="1"/>
  <c r="P67" i="10" s="1"/>
  <c r="D64" i="8"/>
  <c r="B74" i="1" s="1"/>
  <c r="J65" i="10" s="1"/>
  <c r="P65" i="10" s="1"/>
  <c r="D67" i="8"/>
  <c r="B77" i="1" s="1"/>
  <c r="J68" i="10" s="1"/>
  <c r="P68" i="10" s="1"/>
  <c r="D38" i="8"/>
  <c r="B48" i="1" s="1"/>
  <c r="J39" i="10" s="1"/>
  <c r="P39" i="10" s="1"/>
  <c r="D41" i="8"/>
  <c r="B51" i="1" s="1"/>
  <c r="J42" i="10" s="1"/>
  <c r="P42" i="10" s="1"/>
  <c r="D44" i="8"/>
  <c r="B54" i="1" s="1"/>
  <c r="J45" i="10" s="1"/>
  <c r="P45" i="10" s="1"/>
  <c r="D47" i="8"/>
  <c r="B57" i="1" s="1"/>
  <c r="J48" i="10" s="1"/>
  <c r="P48" i="10" s="1"/>
  <c r="D50" i="8"/>
  <c r="B60" i="1" s="1"/>
  <c r="J51" i="10" s="1"/>
  <c r="P51" i="10" s="1"/>
  <c r="D53" i="8"/>
  <c r="B63" i="1" s="1"/>
  <c r="J54" i="10" s="1"/>
  <c r="P54" i="10" s="1"/>
  <c r="D56" i="8"/>
  <c r="B66" i="1" s="1"/>
  <c r="J57" i="10" s="1"/>
  <c r="P57" i="10" s="1"/>
  <c r="D74" i="8"/>
  <c r="B84" i="1" s="1"/>
  <c r="D37" i="8"/>
  <c r="B47" i="1" s="1"/>
  <c r="J38" i="10" s="1"/>
  <c r="P38" i="10" s="1"/>
  <c r="D40" i="8"/>
  <c r="B50" i="1" s="1"/>
  <c r="J41" i="10" s="1"/>
  <c r="P41" i="10" s="1"/>
  <c r="D43" i="8"/>
  <c r="B53" i="1" s="1"/>
  <c r="J44" i="10" s="1"/>
  <c r="P44" i="10" s="1"/>
  <c r="D46" i="8"/>
  <c r="B56" i="1" s="1"/>
  <c r="J47" i="10" s="1"/>
  <c r="P47" i="10" s="1"/>
  <c r="D49" i="8"/>
  <c r="B59" i="1" s="1"/>
  <c r="J50" i="10" s="1"/>
  <c r="P50" i="10" s="1"/>
  <c r="D52" i="8"/>
  <c r="D55" i="8"/>
  <c r="B65" i="1" s="1"/>
  <c r="J56" i="10" s="1"/>
  <c r="P56" i="10" s="1"/>
  <c r="D58" i="8"/>
  <c r="B68" i="1" s="1"/>
  <c r="J59" i="10" s="1"/>
  <c r="P59" i="10" s="1"/>
  <c r="D61" i="8"/>
  <c r="B71" i="1" s="1"/>
  <c r="J62" i="10" s="1"/>
  <c r="P62" i="10" s="1"/>
  <c r="D76" i="8"/>
  <c r="B86" i="1" s="1"/>
  <c r="D59" i="8"/>
  <c r="B69" i="1" s="1"/>
  <c r="J60" i="10" s="1"/>
  <c r="P60" i="10" s="1"/>
  <c r="D62" i="8"/>
  <c r="D65" i="8"/>
  <c r="B75" i="1" s="1"/>
  <c r="J66" i="10" s="1"/>
  <c r="P66" i="10" s="1"/>
  <c r="D70" i="8"/>
  <c r="B80" i="1" s="1"/>
  <c r="J71" i="10" s="1"/>
  <c r="P71" i="10" s="1"/>
  <c r="D69" i="8"/>
  <c r="B79" i="1" s="1"/>
  <c r="J70" i="10" s="1"/>
  <c r="P70" i="10" s="1"/>
  <c r="D68" i="8"/>
  <c r="B78" i="1" s="1"/>
  <c r="J69" i="10" s="1"/>
  <c r="P69" i="10" s="1"/>
  <c r="D71" i="8"/>
  <c r="B81" i="1" s="1"/>
  <c r="J72" i="10" s="1"/>
  <c r="P72" i="10" s="1"/>
  <c r="D72" i="8"/>
  <c r="D73" i="8"/>
  <c r="B83" i="1" s="1"/>
  <c r="J74" i="10" s="1"/>
  <c r="P74" i="10" s="1"/>
  <c r="D79" i="8"/>
  <c r="B89" i="1" s="1"/>
  <c r="D82" i="8"/>
  <c r="B92" i="1" s="1"/>
  <c r="B10" i="9" s="1"/>
  <c r="D85" i="8"/>
  <c r="B95" i="1" s="1"/>
  <c r="D78" i="8"/>
  <c r="B88" i="1" s="1"/>
  <c r="D77" i="8"/>
  <c r="B87" i="1" s="1"/>
  <c r="D83" i="8"/>
  <c r="B93" i="1" s="1"/>
  <c r="D33" i="8"/>
  <c r="B43" i="1" s="1"/>
  <c r="B33" i="11" s="1"/>
  <c r="D27" i="8"/>
  <c r="B37" i="1" s="1"/>
  <c r="B27" i="11" s="1"/>
  <c r="D30" i="8"/>
  <c r="B40" i="1" s="1"/>
  <c r="B30" i="11" s="1"/>
  <c r="D15" i="8"/>
  <c r="B25" i="1" s="1"/>
  <c r="B15" i="11" s="1"/>
  <c r="D18" i="8"/>
  <c r="B28" i="1" s="1"/>
  <c r="B18" i="11" s="1"/>
  <c r="D21" i="8"/>
  <c r="B31" i="1" s="1"/>
  <c r="B21" i="11" s="1"/>
  <c r="D24" i="8"/>
  <c r="B34" i="1" s="1"/>
  <c r="B24" i="11" s="1"/>
  <c r="D6" i="8"/>
  <c r="B16" i="1" s="1"/>
  <c r="D9" i="8"/>
  <c r="B19" i="1" s="1"/>
  <c r="D12" i="8"/>
  <c r="B22" i="1" s="1"/>
  <c r="B12" i="11" s="1"/>
  <c r="D4" i="8"/>
  <c r="B14" i="1" s="1"/>
  <c r="D7" i="8"/>
  <c r="B17" i="1" s="1"/>
  <c r="D10" i="8"/>
  <c r="B20" i="1" s="1"/>
  <c r="D13" i="8"/>
  <c r="B23" i="1" s="1"/>
  <c r="B13" i="11" s="1"/>
  <c r="D16" i="8"/>
  <c r="B26" i="1" s="1"/>
  <c r="B16" i="11" s="1"/>
  <c r="D19" i="8"/>
  <c r="B29" i="1" s="1"/>
  <c r="B19" i="11" s="1"/>
  <c r="D22" i="8"/>
  <c r="D25" i="8"/>
  <c r="B35" i="1" s="1"/>
  <c r="B25" i="11" s="1"/>
  <c r="D28" i="8"/>
  <c r="B38" i="1" s="1"/>
  <c r="B28" i="11" s="1"/>
  <c r="D31" i="8"/>
  <c r="B41" i="1" s="1"/>
  <c r="B31" i="11" s="1"/>
  <c r="D34" i="8"/>
  <c r="B44" i="1" s="1"/>
  <c r="J35" i="10" s="1"/>
  <c r="P35" i="10" s="1"/>
  <c r="D5" i="8"/>
  <c r="B15" i="1" s="1"/>
  <c r="D8" i="8"/>
  <c r="B18" i="1" s="1"/>
  <c r="D11" i="8"/>
  <c r="B21" i="1" s="1"/>
  <c r="B11" i="11" s="1"/>
  <c r="D14" i="8"/>
  <c r="B24" i="1" s="1"/>
  <c r="B14" i="11" s="1"/>
  <c r="D17" i="8"/>
  <c r="B27" i="1" s="1"/>
  <c r="B17" i="11" s="1"/>
  <c r="D20" i="8"/>
  <c r="B30" i="1" s="1"/>
  <c r="B20" i="11" s="1"/>
  <c r="D23" i="8"/>
  <c r="B33" i="1" s="1"/>
  <c r="B23" i="11" s="1"/>
  <c r="D26" i="8"/>
  <c r="B36" i="1" s="1"/>
  <c r="B26" i="11" s="1"/>
  <c r="D29" i="8"/>
  <c r="B39" i="1" s="1"/>
  <c r="B29" i="11" s="1"/>
  <c r="D32" i="8"/>
  <c r="D3" i="8"/>
  <c r="B13" i="1" s="1"/>
  <c r="B3" i="11" s="1"/>
  <c r="D2" i="8"/>
  <c r="J5" i="10" l="1"/>
  <c r="P5" i="10" s="1"/>
  <c r="B4" i="11"/>
  <c r="J6" i="10"/>
  <c r="P6" i="10" s="1"/>
  <c r="B5" i="11"/>
  <c r="J10" i="10"/>
  <c r="P10" i="10" s="1"/>
  <c r="B9" i="11"/>
  <c r="J7" i="10"/>
  <c r="P7" i="10" s="1"/>
  <c r="B6" i="11"/>
  <c r="J11" i="10"/>
  <c r="P11" i="10" s="1"/>
  <c r="B10" i="11"/>
  <c r="J8" i="10"/>
  <c r="P8" i="10" s="1"/>
  <c r="B7" i="11"/>
  <c r="J9" i="10"/>
  <c r="P9" i="10" s="1"/>
  <c r="B8" i="11"/>
  <c r="J29" i="10"/>
  <c r="P29" i="10" s="1"/>
  <c r="J30" i="10"/>
  <c r="P30" i="10" s="1"/>
  <c r="J26" i="10"/>
  <c r="P26" i="10" s="1"/>
  <c r="J27" i="10"/>
  <c r="P27" i="10" s="1"/>
  <c r="J28" i="10"/>
  <c r="P28" i="10" s="1"/>
  <c r="J32" i="10"/>
  <c r="P32" i="10" s="1"/>
  <c r="J34" i="10"/>
  <c r="P34" i="10" s="1"/>
  <c r="J31" i="10"/>
  <c r="P31" i="10" s="1"/>
  <c r="J22" i="10"/>
  <c r="P22" i="10" s="1"/>
  <c r="J19" i="10"/>
  <c r="P19" i="10" s="1"/>
  <c r="J24" i="10"/>
  <c r="P24" i="10" s="1"/>
  <c r="J20" i="10"/>
  <c r="P20" i="10" s="1"/>
  <c r="J21" i="10"/>
  <c r="P21" i="10" s="1"/>
  <c r="J17" i="10"/>
  <c r="P17" i="10" s="1"/>
  <c r="J15" i="10"/>
  <c r="P15" i="10" s="1"/>
  <c r="J25" i="10"/>
  <c r="P25" i="10" s="1"/>
  <c r="J16" i="10"/>
  <c r="P16" i="10" s="1"/>
  <c r="J18" i="10"/>
  <c r="P18" i="10" s="1"/>
  <c r="J12" i="10"/>
  <c r="P12" i="10" s="1"/>
  <c r="J13" i="10"/>
  <c r="P13" i="10" s="1"/>
  <c r="J14" i="10"/>
  <c r="P14" i="10" s="1"/>
  <c r="J4" i="10"/>
  <c r="P4" i="10" s="1"/>
  <c r="B12" i="1"/>
  <c r="AJ73" i="1"/>
  <c r="B12" i="9"/>
  <c r="AJ110" i="1"/>
  <c r="AJ115" i="1"/>
  <c r="J142" i="10"/>
  <c r="P142" i="10" s="1"/>
  <c r="B15" i="9"/>
  <c r="J83" i="10"/>
  <c r="P83" i="10" s="1"/>
  <c r="AJ92" i="1"/>
  <c r="Q157" i="10"/>
  <c r="J85" i="10"/>
  <c r="P85" i="10" s="1"/>
  <c r="AJ94" i="1"/>
  <c r="J84" i="10"/>
  <c r="P84" i="10" s="1"/>
  <c r="AJ93" i="1"/>
  <c r="J78" i="10"/>
  <c r="P78" i="10" s="1"/>
  <c r="AJ87" i="1"/>
  <c r="J75" i="10"/>
  <c r="P75" i="10" s="1"/>
  <c r="AJ84" i="1"/>
  <c r="AJ67" i="1"/>
  <c r="J82" i="10"/>
  <c r="P82" i="10" s="1"/>
  <c r="AJ91" i="1"/>
  <c r="J80" i="10"/>
  <c r="P80" i="10" s="1"/>
  <c r="AJ89" i="1"/>
  <c r="J79" i="10"/>
  <c r="P79" i="10" s="1"/>
  <c r="AJ88" i="1"/>
  <c r="J76" i="10"/>
  <c r="P76" i="10" s="1"/>
  <c r="AJ85" i="1"/>
  <c r="J86" i="10"/>
  <c r="P86" i="10" s="1"/>
  <c r="AJ95" i="1"/>
  <c r="J77" i="10"/>
  <c r="P77" i="10" s="1"/>
  <c r="AJ86" i="1"/>
  <c r="AJ50" i="1"/>
  <c r="AJ21" i="1"/>
  <c r="AJ17" i="1"/>
  <c r="AJ68" i="1"/>
  <c r="AJ18" i="1"/>
  <c r="AJ28" i="1"/>
  <c r="AJ83" i="1"/>
  <c r="AJ65" i="1"/>
  <c r="AJ47" i="1"/>
  <c r="AJ52" i="1"/>
  <c r="AJ45" i="1"/>
  <c r="AJ33" i="1"/>
  <c r="AJ15" i="1"/>
  <c r="AJ29" i="1"/>
  <c r="AJ25" i="1"/>
  <c r="AJ51" i="1"/>
  <c r="AJ49" i="1"/>
  <c r="AJ30" i="1"/>
  <c r="AJ44" i="1"/>
  <c r="AJ26" i="1"/>
  <c r="AJ19" i="1"/>
  <c r="AJ40" i="1"/>
  <c r="AJ13" i="1"/>
  <c r="AJ27" i="1"/>
  <c r="AJ41" i="1"/>
  <c r="AJ23" i="1"/>
  <c r="AJ16" i="1"/>
  <c r="AJ37" i="1"/>
  <c r="AJ78" i="1"/>
  <c r="AJ56" i="1"/>
  <c r="AJ63" i="1"/>
  <c r="AJ77" i="1"/>
  <c r="AJ61" i="1"/>
  <c r="AJ24" i="1"/>
  <c r="AJ38" i="1"/>
  <c r="AJ20" i="1"/>
  <c r="AJ34" i="1"/>
  <c r="AJ43" i="1"/>
  <c r="AJ79" i="1"/>
  <c r="AJ71" i="1"/>
  <c r="AJ53" i="1"/>
  <c r="AJ60" i="1"/>
  <c r="AJ74" i="1"/>
  <c r="AJ58" i="1"/>
  <c r="AJ39" i="1"/>
  <c r="AJ35" i="1"/>
  <c r="AJ31" i="1"/>
  <c r="AJ80" i="1"/>
  <c r="AJ57" i="1"/>
  <c r="AJ76" i="1"/>
  <c r="AJ55" i="1"/>
  <c r="AJ36" i="1"/>
  <c r="AJ14" i="1"/>
  <c r="AJ75" i="1"/>
  <c r="AJ54" i="1"/>
  <c r="AJ22" i="1"/>
  <c r="AJ81" i="1"/>
  <c r="AJ69" i="1"/>
  <c r="AJ59" i="1"/>
  <c r="AJ66" i="1"/>
  <c r="AJ48" i="1"/>
  <c r="AJ64" i="1"/>
  <c r="B6" i="9"/>
  <c r="B82" i="1"/>
  <c r="J73" i="10" s="1"/>
  <c r="P73" i="10" s="1"/>
  <c r="B72" i="1"/>
  <c r="J63" i="10" s="1"/>
  <c r="P63" i="10" s="1"/>
  <c r="B42" i="1"/>
  <c r="B32" i="11" s="1"/>
  <c r="B62" i="1"/>
  <c r="J53" i="10" s="1"/>
  <c r="P53" i="10" s="1"/>
  <c r="B32" i="1"/>
  <c r="B22" i="11" s="1"/>
  <c r="B3" i="9"/>
  <c r="AJ12" i="1" l="1"/>
  <c r="B2" i="11"/>
  <c r="J33" i="10"/>
  <c r="P33" i="10" s="1"/>
  <c r="J23" i="10"/>
  <c r="P23" i="10" s="1"/>
  <c r="J3" i="10"/>
  <c r="Q162" i="10"/>
  <c r="Q72" i="10"/>
  <c r="Q35" i="10"/>
  <c r="Q56" i="10"/>
  <c r="Q71" i="10"/>
  <c r="Q64" i="10"/>
  <c r="Q148" i="10"/>
  <c r="Q78" i="10"/>
  <c r="Q116" i="10"/>
  <c r="Q115" i="10"/>
  <c r="Q126" i="10"/>
  <c r="Q43" i="10"/>
  <c r="Q42" i="10"/>
  <c r="Q46" i="10"/>
  <c r="Q49" i="10"/>
  <c r="Q52" i="10"/>
  <c r="Q57" i="10"/>
  <c r="Q100" i="10"/>
  <c r="Q131" i="10"/>
  <c r="Q120" i="10"/>
  <c r="Q137" i="10"/>
  <c r="Q109" i="10"/>
  <c r="Q101" i="10"/>
  <c r="Q129" i="10"/>
  <c r="Q138" i="10"/>
  <c r="Q79" i="10"/>
  <c r="Q94" i="10"/>
  <c r="Q104" i="10"/>
  <c r="Q114" i="10"/>
  <c r="Q149" i="10"/>
  <c r="Q99" i="10"/>
  <c r="Q85" i="10"/>
  <c r="Q119" i="10"/>
  <c r="Q61" i="10"/>
  <c r="Q95" i="10"/>
  <c r="Q140" i="10"/>
  <c r="Q66" i="10"/>
  <c r="Q45" i="10"/>
  <c r="Q67" i="10"/>
  <c r="Q65" i="10"/>
  <c r="Q68" i="10"/>
  <c r="Q50" i="10"/>
  <c r="Q159" i="10"/>
  <c r="Q97" i="10"/>
  <c r="Q158" i="10"/>
  <c r="Q82" i="10"/>
  <c r="Q84" i="10"/>
  <c r="Q121" i="10"/>
  <c r="Q87" i="10"/>
  <c r="Q139" i="10"/>
  <c r="Q124" i="10"/>
  <c r="Q125" i="10"/>
  <c r="Q135" i="10"/>
  <c r="Q58" i="10"/>
  <c r="Q141" i="10"/>
  <c r="Q54" i="10"/>
  <c r="Q118" i="10"/>
  <c r="Q134" i="10"/>
  <c r="Q96" i="10"/>
  <c r="Q152" i="10"/>
  <c r="Q103" i="10"/>
  <c r="Q110" i="10"/>
  <c r="Q123" i="10"/>
  <c r="Q150" i="10"/>
  <c r="Q88" i="10"/>
  <c r="Q108" i="10"/>
  <c r="Q151" i="10"/>
  <c r="Q160" i="10"/>
  <c r="Q55" i="10"/>
  <c r="Q76" i="10"/>
  <c r="Q112" i="10"/>
  <c r="Q74" i="10"/>
  <c r="Q48" i="10"/>
  <c r="Q51" i="10"/>
  <c r="Q89" i="10"/>
  <c r="Q128" i="10"/>
  <c r="Q102" i="10"/>
  <c r="Q156" i="10"/>
  <c r="Q77" i="10"/>
  <c r="Q24" i="10"/>
  <c r="Q40" i="10"/>
  <c r="Q41" i="10"/>
  <c r="Q44" i="10"/>
  <c r="Q47" i="10"/>
  <c r="Q144" i="10"/>
  <c r="Q142" i="10"/>
  <c r="Q117" i="10"/>
  <c r="Q80" i="10"/>
  <c r="Q145" i="10"/>
  <c r="Q75" i="10"/>
  <c r="Q130" i="10"/>
  <c r="Q132" i="10"/>
  <c r="Q154" i="10"/>
  <c r="Q106" i="10"/>
  <c r="Q133" i="10"/>
  <c r="Q90" i="10"/>
  <c r="Q81" i="10"/>
  <c r="Q83" i="10"/>
  <c r="Q70" i="10"/>
  <c r="Q113" i="10"/>
  <c r="Q60" i="10"/>
  <c r="Q39" i="10"/>
  <c r="Q36" i="10"/>
  <c r="Q59" i="10"/>
  <c r="Q62" i="10"/>
  <c r="Q69" i="10"/>
  <c r="Q91" i="10"/>
  <c r="Q98" i="10"/>
  <c r="Q111" i="10"/>
  <c r="Q146" i="10"/>
  <c r="Q86" i="10"/>
  <c r="Q127" i="10"/>
  <c r="Q93" i="10"/>
  <c r="Q143" i="10"/>
  <c r="Q107" i="10"/>
  <c r="Q136" i="10"/>
  <c r="Q105" i="10"/>
  <c r="Q92" i="10"/>
  <c r="Q153" i="10"/>
  <c r="Q122" i="10"/>
  <c r="Q161" i="10"/>
  <c r="Q155" i="10"/>
  <c r="Q147" i="10"/>
  <c r="Q37" i="10"/>
  <c r="Q6" i="10"/>
  <c r="Q34" i="10"/>
  <c r="Q38" i="10"/>
  <c r="Q19" i="10"/>
  <c r="Q32" i="10"/>
  <c r="Q27" i="10"/>
  <c r="Q26" i="10"/>
  <c r="Q20" i="10"/>
  <c r="Q25" i="10"/>
  <c r="Q31" i="10"/>
  <c r="Q29" i="10"/>
  <c r="Q28" i="10"/>
  <c r="Q21" i="10"/>
  <c r="Q9" i="10"/>
  <c r="Q12" i="10"/>
  <c r="Q15" i="10"/>
  <c r="Q8" i="10"/>
  <c r="Q13" i="10"/>
  <c r="Q7" i="10"/>
  <c r="Q14" i="10"/>
  <c r="Q10" i="10"/>
  <c r="Q18" i="10"/>
  <c r="Q17" i="10"/>
  <c r="Q11" i="10"/>
  <c r="Q16" i="10"/>
  <c r="Q53" i="10"/>
  <c r="Q63" i="10"/>
  <c r="Q73" i="10"/>
  <c r="Q33" i="10"/>
  <c r="Q5" i="10"/>
  <c r="AJ32" i="1"/>
  <c r="AJ62" i="1"/>
  <c r="AJ42" i="1"/>
  <c r="AJ72" i="1"/>
  <c r="AJ82" i="1"/>
  <c r="B4" i="9"/>
  <c r="B8" i="9"/>
  <c r="B9" i="9"/>
  <c r="B7" i="9"/>
  <c r="B5" i="9"/>
  <c r="B2" i="9"/>
  <c r="Q22" i="10" l="1"/>
  <c r="Q30" i="10"/>
  <c r="Q4" i="10"/>
  <c r="H5" i="10"/>
  <c r="H6" i="10"/>
  <c r="H3" i="10"/>
  <c r="Q23" i="10"/>
  <c r="Q3" i="10"/>
  <c r="P3" i="10"/>
  <c r="H4" i="10"/>
  <c r="B18" i="9"/>
  <c r="C18" i="9" s="1"/>
</calcChain>
</file>

<file path=xl/comments1.xml><?xml version="1.0" encoding="utf-8"?>
<comments xmlns="http://schemas.openxmlformats.org/spreadsheetml/2006/main">
  <authors>
    <author>254.井手野　将也</author>
  </authors>
  <commentList>
    <comment ref="C5" authorId="0" shapeId="0">
      <text>
        <r>
          <rPr>
            <b/>
            <sz val="9"/>
            <color indexed="81"/>
            <rFont val="MS P ゴシック"/>
            <family val="3"/>
            <charset val="128"/>
          </rPr>
          <t>「有り」「無し」から選択してください。
●「有り」の場合
　下の取扱品目の表へ入力していただき、
　右のボタンから「（2）届出様式」へお進みください。
●「無し」の場合
　右のボタンから「（2）届出様式」へお進みください。</t>
        </r>
      </text>
    </comment>
    <comment ref="B8" authorId="0" shapeId="0">
      <text>
        <r>
          <rPr>
            <b/>
            <sz val="9"/>
            <color indexed="81"/>
            <rFont val="MS P ゴシック"/>
            <family val="3"/>
            <charset val="128"/>
          </rPr>
          <t>「内服薬」「注射薬」「外用薬」
から選択してください。</t>
        </r>
      </text>
    </comment>
    <comment ref="C8" authorId="0" shapeId="0">
      <text>
        <r>
          <rPr>
            <b/>
            <sz val="9"/>
            <color indexed="81"/>
            <rFont val="MS P ゴシック"/>
            <family val="3"/>
            <charset val="128"/>
          </rPr>
          <t>プルダウンから選択してください。
選択肢にない場合には最下段にある【その他】を選択し、②’③’へ手入力してください。</t>
        </r>
      </text>
    </comment>
    <comment ref="D8" authorId="0" shapeId="0">
      <text>
        <r>
          <rPr>
            <b/>
            <sz val="9"/>
            <color indexed="81"/>
            <rFont val="MS P ゴシック"/>
            <family val="3"/>
            <charset val="128"/>
          </rPr>
          <t>プルダウンから選択してください。
選択肢にない場合には最下段にある【その他】を選択し、③’へ手入力してください。</t>
        </r>
      </text>
    </comment>
  </commentList>
</comments>
</file>

<file path=xl/comments2.xml><?xml version="1.0" encoding="utf-8"?>
<comments xmlns="http://schemas.openxmlformats.org/spreadsheetml/2006/main">
  <authors>
    <author>254.井手野　将也</author>
    <author>北海道</author>
  </authors>
  <commentList>
    <comment ref="N4" authorId="0" shapeId="0">
      <text>
        <r>
          <rPr>
            <b/>
            <sz val="9"/>
            <color indexed="81"/>
            <rFont val="MS P ゴシック"/>
            <family val="3"/>
            <charset val="128"/>
          </rPr>
          <t>年号で入力してください。</t>
        </r>
      </text>
    </comment>
    <comment ref="C6" authorId="1" shapeId="0">
      <text>
        <r>
          <rPr>
            <b/>
            <sz val="9"/>
            <color indexed="81"/>
            <rFont val="ＭＳ Ｐゴシック"/>
            <family val="3"/>
            <charset val="128"/>
          </rPr>
          <t>保健所に提出した日（郵送した日付け）を入力してください。</t>
        </r>
      </text>
    </comment>
    <comment ref="G7" authorId="1" shapeId="0">
      <text>
        <r>
          <rPr>
            <b/>
            <sz val="9"/>
            <color indexed="81"/>
            <rFont val="ＭＳ Ｐゴシック"/>
            <family val="3"/>
            <charset val="128"/>
          </rPr>
          <t>最新の麻薬取扱者免許証の免許番号を入力してください。</t>
        </r>
      </text>
    </comment>
    <comment ref="F8" authorId="0" shapeId="0">
      <text>
        <r>
          <rPr>
            <b/>
            <sz val="9"/>
            <color indexed="81"/>
            <rFont val="MS P ゴシック"/>
            <family val="3"/>
            <charset val="128"/>
          </rPr>
          <t>プルダウンから選択してください。</t>
        </r>
      </text>
    </comment>
    <comment ref="Z8" authorId="1" shapeId="0">
      <text>
        <r>
          <rPr>
            <b/>
            <sz val="9"/>
            <color indexed="81"/>
            <rFont val="ＭＳ Ｐゴシック"/>
            <family val="3"/>
            <charset val="128"/>
          </rPr>
          <t xml:space="preserve"> 法人の場合は、
 (例)「株式会社△△△
       代表取締役　○沢○雄」
 のように、組織名称と代表者氏名を
 記載すること。</t>
        </r>
      </text>
    </comment>
    <comment ref="B10" authorId="0" shapeId="0">
      <text>
        <r>
          <rPr>
            <b/>
            <sz val="9"/>
            <color indexed="81"/>
            <rFont val="MS P ゴシック"/>
            <family val="3"/>
            <charset val="128"/>
          </rPr>
          <t>(1)取扱品目選択で入力された内容が反映されます。</t>
        </r>
      </text>
    </comment>
    <comment ref="N10" authorId="1" shapeId="0">
      <text>
        <r>
          <rPr>
            <b/>
            <sz val="9"/>
            <color indexed="81"/>
            <rFont val="ＭＳ Ｐゴシック"/>
            <family val="3"/>
            <charset val="128"/>
          </rPr>
          <t>開設者変更による新規開設の場合、全開設者から譲り受けた麻薬数量は譲受欄に計上してください。</t>
        </r>
      </text>
    </comment>
    <comment ref="T10" authorId="1" shapeId="0">
      <text>
        <r>
          <rPr>
            <b/>
            <sz val="9"/>
            <color indexed="81"/>
            <rFont val="ＭＳ Ｐゴシック"/>
            <family val="3"/>
            <charset val="128"/>
          </rPr>
          <t>新規開設の場合は、開設時から9月30日までの使用量を記載してください。</t>
        </r>
      </text>
    </comment>
    <comment ref="H11" authorId="0" shapeId="0">
      <text>
        <r>
          <rPr>
            <b/>
            <sz val="9"/>
            <color indexed="81"/>
            <rFont val="MS P ゴシック"/>
            <family val="3"/>
            <charset val="128"/>
          </rPr>
          <t>≪単位≫
液剤：ｍＬ　アンプル製剤：ｍＬ
錠剤：Ｔ　　バイアル製剤：Ｖ又はｍＬ
散剤：ｇ　　スティック剤：包
坐剤：個　　カプセル剤：Ｃａｐ
　　　　　　貼付剤：枚</t>
        </r>
      </text>
    </comment>
    <comment ref="I12" authorId="0" shapeId="0">
      <text>
        <r>
          <rPr>
            <b/>
            <sz val="9"/>
            <color indexed="81"/>
            <rFont val="MS P ゴシック"/>
            <family val="3"/>
            <charset val="128"/>
          </rPr>
          <t>患者等から返納を受けた麻薬で廃棄するものとして受払簿の残量に加えなかったものはプルダウンから（）書きをしてください。</t>
        </r>
      </text>
    </comment>
    <comment ref="AJ12" authorId="0" shapeId="0">
      <text>
        <r>
          <rPr>
            <b/>
            <sz val="9"/>
            <color indexed="81"/>
            <rFont val="MS P ゴシック"/>
            <family val="3"/>
            <charset val="128"/>
          </rPr>
          <t>期始在庫、譲受、譲渡の数量から計算した期末在庫と入力していただいた期末在庫が一致しない場合、「×」と表示されます。
秤量誤差など一致しない理由を備考欄へ入力してください。</t>
        </r>
      </text>
    </comment>
  </commentList>
</comments>
</file>

<file path=xl/sharedStrings.xml><?xml version="1.0" encoding="utf-8"?>
<sst xmlns="http://schemas.openxmlformats.org/spreadsheetml/2006/main" count="526" uniqueCount="333">
  <si>
    <t>免許番号</t>
    <rPh sb="0" eb="2">
      <t>メンキョ</t>
    </rPh>
    <rPh sb="2" eb="4">
      <t>バンゴウ</t>
    </rPh>
    <phoneticPr fontId="1"/>
  </si>
  <si>
    <t>第</t>
    <rPh sb="0" eb="1">
      <t>ダイ</t>
    </rPh>
    <phoneticPr fontId="1"/>
  </si>
  <si>
    <t>号</t>
    <rPh sb="0" eb="1">
      <t>ゴウ</t>
    </rPh>
    <phoneticPr fontId="1"/>
  </si>
  <si>
    <t>麻薬業務
の 種 類</t>
    <rPh sb="0" eb="2">
      <t>マヤク</t>
    </rPh>
    <rPh sb="2" eb="4">
      <t>ギョウム</t>
    </rPh>
    <rPh sb="7" eb="10">
      <t>シュルイ</t>
    </rPh>
    <phoneticPr fontId="1"/>
  </si>
  <si>
    <t>単位</t>
    <rPh sb="0" eb="2">
      <t>タンイ</t>
    </rPh>
    <phoneticPr fontId="1"/>
  </si>
  <si>
    <t>総数量</t>
    <rPh sb="0" eb="3">
      <t>ソウスウリョウ</t>
    </rPh>
    <phoneticPr fontId="1"/>
  </si>
  <si>
    <t>品    名</t>
    <rPh sb="0" eb="6">
      <t>ヒンメイ</t>
    </rPh>
    <phoneticPr fontId="1"/>
  </si>
  <si>
    <t>期始在庫</t>
    <rPh sb="0" eb="4">
      <t>キシザイコ</t>
    </rPh>
    <phoneticPr fontId="1"/>
  </si>
  <si>
    <t>期末在庫</t>
    <rPh sb="0" eb="2">
      <t>キマツ</t>
    </rPh>
    <rPh sb="2" eb="4">
      <t>ザイコ</t>
    </rPh>
    <phoneticPr fontId="1"/>
  </si>
  <si>
    <t>備      考</t>
    <rPh sb="0" eb="8">
      <t>ビコウ</t>
    </rPh>
    <phoneticPr fontId="1"/>
  </si>
  <si>
    <t>名  称</t>
    <rPh sb="0" eb="4">
      <t>メイショウ</t>
    </rPh>
    <phoneticPr fontId="1"/>
  </si>
  <si>
    <t>氏  名</t>
    <rPh sb="0" eb="4">
      <t>シメイ</t>
    </rPh>
    <phoneticPr fontId="1"/>
  </si>
  <si>
    <t>麻薬施用者</t>
    <rPh sb="0" eb="2">
      <t>マヤク</t>
    </rPh>
    <rPh sb="2" eb="4">
      <t>セヨウ</t>
    </rPh>
    <rPh sb="4" eb="5">
      <t>シャ</t>
    </rPh>
    <phoneticPr fontId="1"/>
  </si>
  <si>
    <t>麻薬研究者</t>
    <rPh sb="0" eb="2">
      <t>マヤク</t>
    </rPh>
    <rPh sb="2" eb="5">
      <t>ケンキュウシャ</t>
    </rPh>
    <phoneticPr fontId="1"/>
  </si>
  <si>
    <r>
      <t>麻薬業務所</t>
    </r>
    <r>
      <rPr>
        <sz val="10"/>
        <rFont val="ＭＳ Ｐ明朝"/>
        <family val="1"/>
        <charset val="128"/>
      </rPr>
      <t xml:space="preserve">
所 　在  地</t>
    </r>
    <rPh sb="0" eb="5">
      <t>マヤクギョウムショ</t>
    </rPh>
    <rPh sb="6" eb="7">
      <t>トコロ</t>
    </rPh>
    <rPh sb="9" eb="10">
      <t>ザイ</t>
    </rPh>
    <rPh sb="12" eb="13">
      <t>チ</t>
    </rPh>
    <phoneticPr fontId="1"/>
  </si>
  <si>
    <t>　北海道知事  様</t>
    <rPh sb="1" eb="4">
      <t>ホッカイドウ</t>
    </rPh>
    <rPh sb="4" eb="6">
      <t>チジ</t>
    </rPh>
    <rPh sb="8" eb="9">
      <t>サマ</t>
    </rPh>
    <phoneticPr fontId="1"/>
  </si>
  <si>
    <t>個</t>
    <rPh sb="0" eb="1">
      <t>コ</t>
    </rPh>
    <phoneticPr fontId="1"/>
  </si>
  <si>
    <t>包</t>
    <rPh sb="0" eb="1">
      <t>ホウ</t>
    </rPh>
    <phoneticPr fontId="1"/>
  </si>
  <si>
    <t>枚</t>
    <rPh sb="0" eb="1">
      <t>マイ</t>
    </rPh>
    <phoneticPr fontId="1"/>
  </si>
  <si>
    <t>※入力について</t>
    <rPh sb="1" eb="3">
      <t>ニュウリョク</t>
    </rPh>
    <phoneticPr fontId="1"/>
  </si>
  <si>
    <t>麻薬小売業者</t>
    <rPh sb="0" eb="2">
      <t>マヤク</t>
    </rPh>
    <rPh sb="2" eb="4">
      <t>コウリ</t>
    </rPh>
    <rPh sb="4" eb="6">
      <t>ギョウシャ</t>
    </rPh>
    <phoneticPr fontId="1"/>
  </si>
  <si>
    <t>麻薬管理者</t>
    <rPh sb="0" eb="2">
      <t>マヤク</t>
    </rPh>
    <rPh sb="2" eb="5">
      <t>カンリシャ</t>
    </rPh>
    <phoneticPr fontId="1"/>
  </si>
  <si>
    <t>黄色のセル</t>
    <rPh sb="0" eb="2">
      <t>キイロ</t>
    </rPh>
    <phoneticPr fontId="1"/>
  </si>
  <si>
    <t>には、データ（文字、数字）を入力してください。</t>
    <rPh sb="7" eb="9">
      <t>モジ</t>
    </rPh>
    <rPh sb="10" eb="12">
      <t>スウジ</t>
    </rPh>
    <rPh sb="14" eb="16">
      <t>ニュウリョク</t>
    </rPh>
    <phoneticPr fontId="1"/>
  </si>
  <si>
    <t>は、表示されるプルダウンメニュー（ドロップダウンリスト）から選択するか、データを直接入力しください。</t>
    <rPh sb="2" eb="4">
      <t>ヒョウジ</t>
    </rPh>
    <rPh sb="30" eb="32">
      <t>センタク</t>
    </rPh>
    <rPh sb="40" eb="42">
      <t>チョクセツ</t>
    </rPh>
    <rPh sb="42" eb="44">
      <t>ニュウリョク</t>
    </rPh>
    <phoneticPr fontId="1"/>
  </si>
  <si>
    <t>譲  受</t>
    <rPh sb="0" eb="4">
      <t>ジョウジュ</t>
    </rPh>
    <phoneticPr fontId="1"/>
  </si>
  <si>
    <t>譲渡、譲受欄にカッコ書き（　　　）で記入する際は、プルダウンメニュー（ドロップダウンリスト）から選択してください。</t>
    <rPh sb="0" eb="2">
      <t>ジョウト</t>
    </rPh>
    <rPh sb="3" eb="5">
      <t>ジョウジュ</t>
    </rPh>
    <rPh sb="5" eb="6">
      <t>ラン</t>
    </rPh>
    <rPh sb="10" eb="11">
      <t>カキ</t>
    </rPh>
    <rPh sb="18" eb="20">
      <t>キニュウ</t>
    </rPh>
    <rPh sb="22" eb="23">
      <t>サイ</t>
    </rPh>
    <rPh sb="48" eb="50">
      <t>センタク</t>
    </rPh>
    <phoneticPr fontId="1"/>
  </si>
  <si>
    <t>譲  渡</t>
    <rPh sb="0" eb="4">
      <t>ジョウト</t>
    </rPh>
    <phoneticPr fontId="1"/>
  </si>
  <si>
    <t>麻薬業務の種類</t>
    <rPh sb="0" eb="4">
      <t>マヤクギョウム</t>
    </rPh>
    <rPh sb="5" eb="7">
      <t>シュルイ</t>
    </rPh>
    <phoneticPr fontId="1"/>
  </si>
  <si>
    <t>（</t>
  </si>
  <si>
    <t>）</t>
  </si>
  <si>
    <t>内服薬</t>
    <rPh sb="0" eb="3">
      <t>ナイフクヤク</t>
    </rPh>
    <phoneticPr fontId="14"/>
  </si>
  <si>
    <t>注射薬</t>
    <rPh sb="0" eb="2">
      <t>チュウシャ</t>
    </rPh>
    <rPh sb="2" eb="3">
      <t>ヤク</t>
    </rPh>
    <phoneticPr fontId="14"/>
  </si>
  <si>
    <t>外用薬</t>
    <rPh sb="0" eb="3">
      <t>ガイヨウヤク</t>
    </rPh>
    <phoneticPr fontId="14"/>
  </si>
  <si>
    <t>【内服】アヘン</t>
    <rPh sb="1" eb="3">
      <t>ナイフク</t>
    </rPh>
    <phoneticPr fontId="14"/>
  </si>
  <si>
    <t>【注射】アヘン</t>
    <rPh sb="1" eb="3">
      <t>チュウシャ</t>
    </rPh>
    <phoneticPr fontId="14"/>
  </si>
  <si>
    <t>【外用】アンペック</t>
    <rPh sb="1" eb="3">
      <t>ガイヨウ</t>
    </rPh>
    <phoneticPr fontId="14"/>
  </si>
  <si>
    <t>錠</t>
    <rPh sb="0" eb="1">
      <t>ジョウ</t>
    </rPh>
    <phoneticPr fontId="14"/>
  </si>
  <si>
    <t>【内服】モルヒネ</t>
    <phoneticPr fontId="14"/>
  </si>
  <si>
    <t>【注射】モルヒネ</t>
    <phoneticPr fontId="14"/>
  </si>
  <si>
    <t>【外用】コカイン</t>
    <phoneticPr fontId="14"/>
  </si>
  <si>
    <t>【内服】パシーフ</t>
    <phoneticPr fontId="14"/>
  </si>
  <si>
    <t>【注射】プレペノン</t>
    <phoneticPr fontId="14"/>
  </si>
  <si>
    <t>【外用】デュロテップ</t>
    <phoneticPr fontId="14"/>
  </si>
  <si>
    <t>【内服】オプソ</t>
    <phoneticPr fontId="14"/>
  </si>
  <si>
    <t>【注射】オキファスト</t>
    <phoneticPr fontId="14"/>
  </si>
  <si>
    <t>【外用】フェンタニル</t>
    <phoneticPr fontId="14"/>
  </si>
  <si>
    <t>【内服】ＭＳコンチン</t>
    <phoneticPr fontId="14"/>
  </si>
  <si>
    <t>【注射】オキシコドン</t>
    <phoneticPr fontId="14"/>
  </si>
  <si>
    <t>【外用】フェントス</t>
    <phoneticPr fontId="14"/>
  </si>
  <si>
    <t>【内服】モルぺス</t>
    <phoneticPr fontId="14"/>
  </si>
  <si>
    <t>【注射】ナルベイン</t>
    <phoneticPr fontId="14"/>
  </si>
  <si>
    <t>【外用】ワンデュロ</t>
    <phoneticPr fontId="14"/>
  </si>
  <si>
    <t>【注射】ペチジン</t>
    <phoneticPr fontId="14"/>
  </si>
  <si>
    <t>【内服】コデインリン酸塩</t>
    <rPh sb="10" eb="11">
      <t>サン</t>
    </rPh>
    <rPh sb="11" eb="12">
      <t>エン</t>
    </rPh>
    <phoneticPr fontId="14"/>
  </si>
  <si>
    <t>【注射】弱ペチロルファン</t>
    <rPh sb="4" eb="5">
      <t>ジャク</t>
    </rPh>
    <phoneticPr fontId="14"/>
  </si>
  <si>
    <t>【内服】ジヒドロコデインリン酸塩</t>
    <rPh sb="14" eb="15">
      <t>サン</t>
    </rPh>
    <rPh sb="15" eb="16">
      <t>エン</t>
    </rPh>
    <phoneticPr fontId="14"/>
  </si>
  <si>
    <t>【注射】ペチロルファン</t>
    <phoneticPr fontId="14"/>
  </si>
  <si>
    <t>【内服】オキノーム</t>
    <phoneticPr fontId="14"/>
  </si>
  <si>
    <t>【注射】フェンタニル</t>
    <phoneticPr fontId="14"/>
  </si>
  <si>
    <t>【内服】オキシコンチン</t>
    <phoneticPr fontId="14"/>
  </si>
  <si>
    <t>【注射】タラモナール</t>
    <phoneticPr fontId="14"/>
  </si>
  <si>
    <t>【内服】オキシコドン</t>
    <phoneticPr fontId="14"/>
  </si>
  <si>
    <t>【注射】アルチバ</t>
    <phoneticPr fontId="14"/>
  </si>
  <si>
    <t>【内服】メテバニール</t>
    <phoneticPr fontId="14"/>
  </si>
  <si>
    <t>【注射】レミフェンタニル</t>
    <phoneticPr fontId="14"/>
  </si>
  <si>
    <t>【内服】ナルサス</t>
    <phoneticPr fontId="14"/>
  </si>
  <si>
    <t>【注射】ケタラール</t>
    <phoneticPr fontId="14"/>
  </si>
  <si>
    <t>【内服】ナルラビド</t>
    <phoneticPr fontId="14"/>
  </si>
  <si>
    <t>【内服】イーフェン</t>
    <phoneticPr fontId="14"/>
  </si>
  <si>
    <t>【内服】アブストラル</t>
    <phoneticPr fontId="14"/>
  </si>
  <si>
    <t>【内服】メサペイン</t>
    <phoneticPr fontId="14"/>
  </si>
  <si>
    <t>【内服】タペンタ</t>
    <phoneticPr fontId="14"/>
  </si>
  <si>
    <t>【内服】モルヒネ</t>
  </si>
  <si>
    <t>【内服】パシーフ</t>
  </si>
  <si>
    <t>【内服】オプソ</t>
  </si>
  <si>
    <t>【内服】ＭＳコンチン</t>
  </si>
  <si>
    <t>【内服】モルぺス</t>
  </si>
  <si>
    <t>【内服】オキノーム</t>
  </si>
  <si>
    <t>【内服】オキシコンチン</t>
  </si>
  <si>
    <t>【内服】オキシコドン</t>
  </si>
  <si>
    <t>【内服】メテバニール</t>
  </si>
  <si>
    <t>【内服】ナルサス</t>
  </si>
  <si>
    <t>【内服】ナルラビド</t>
  </si>
  <si>
    <t>【内服】イーフェン</t>
  </si>
  <si>
    <t>【内服】アブストラル</t>
  </si>
  <si>
    <t>【内服】メサペイン</t>
  </si>
  <si>
    <t>【内服】タペンタ</t>
  </si>
  <si>
    <t>末</t>
    <rPh sb="0" eb="1">
      <t>マツ</t>
    </rPh>
    <phoneticPr fontId="14"/>
  </si>
  <si>
    <t>塩酸塩水和物</t>
    <rPh sb="0" eb="3">
      <t>エンサンエン</t>
    </rPh>
    <rPh sb="3" eb="6">
      <t>スイワブツ</t>
    </rPh>
    <phoneticPr fontId="14"/>
  </si>
  <si>
    <t>水和物</t>
    <rPh sb="0" eb="3">
      <t>スイワブツ</t>
    </rPh>
    <phoneticPr fontId="14"/>
  </si>
  <si>
    <t>散</t>
    <rPh sb="0" eb="1">
      <t>サン</t>
    </rPh>
    <phoneticPr fontId="14"/>
  </si>
  <si>
    <t>塩酸塩錠</t>
    <rPh sb="0" eb="3">
      <t>エンサンエン</t>
    </rPh>
    <rPh sb="3" eb="4">
      <t>ジョウ</t>
    </rPh>
    <phoneticPr fontId="14"/>
  </si>
  <si>
    <t>内服液10mg</t>
    <rPh sb="0" eb="2">
      <t>ナイフク</t>
    </rPh>
    <rPh sb="2" eb="3">
      <t>エキ</t>
    </rPh>
    <phoneticPr fontId="14"/>
  </si>
  <si>
    <t>チンキ</t>
    <phoneticPr fontId="14"/>
  </si>
  <si>
    <t>トコン散</t>
    <rPh sb="3" eb="4">
      <t>サン</t>
    </rPh>
    <phoneticPr fontId="14"/>
  </si>
  <si>
    <t>アルカロイド塩酸塩</t>
    <rPh sb="6" eb="9">
      <t>エンサンエン</t>
    </rPh>
    <phoneticPr fontId="14"/>
  </si>
  <si>
    <t>【注射】モルヒネ</t>
  </si>
  <si>
    <t>【注射】プレペノン</t>
  </si>
  <si>
    <t>【注射】オキファスト</t>
  </si>
  <si>
    <t>【注射】オキシコドン</t>
  </si>
  <si>
    <t>【注射】ナルベイン</t>
  </si>
  <si>
    <t>【注射】ペチジン</t>
  </si>
  <si>
    <t>【注射】ペチロルファン</t>
  </si>
  <si>
    <t>【注射】フェンタニル</t>
  </si>
  <si>
    <t>【注射】タラモナール</t>
  </si>
  <si>
    <t>【注射】アルチバ</t>
  </si>
  <si>
    <t>【注射】レミフェンタニル</t>
  </si>
  <si>
    <t>【注射】ケタラール</t>
  </si>
  <si>
    <t>アルカロイド塩酸塩注射液</t>
    <rPh sb="6" eb="9">
      <t>エンサンエン</t>
    </rPh>
    <rPh sb="9" eb="11">
      <t>チュウシャ</t>
    </rPh>
    <rPh sb="11" eb="12">
      <t>エキ</t>
    </rPh>
    <phoneticPr fontId="14"/>
  </si>
  <si>
    <t>塩酸塩注射液10mg</t>
    <rPh sb="0" eb="3">
      <t>エンサンエン</t>
    </rPh>
    <rPh sb="3" eb="5">
      <t>チュウシャ</t>
    </rPh>
    <rPh sb="5" eb="6">
      <t>エキ</t>
    </rPh>
    <phoneticPr fontId="14"/>
  </si>
  <si>
    <t>注100mgシリンジ</t>
    <rPh sb="0" eb="1">
      <t>チュウ</t>
    </rPh>
    <phoneticPr fontId="14"/>
  </si>
  <si>
    <t>塩酸塩注射液</t>
    <rPh sb="0" eb="3">
      <t>エンサンエン</t>
    </rPh>
    <rPh sb="3" eb="5">
      <t>チュウシャ</t>
    </rPh>
    <rPh sb="5" eb="6">
      <t>エキ</t>
    </rPh>
    <phoneticPr fontId="14"/>
  </si>
  <si>
    <t>注射液</t>
    <rPh sb="0" eb="2">
      <t>チュウシャ</t>
    </rPh>
    <rPh sb="2" eb="3">
      <t>エキ</t>
    </rPh>
    <phoneticPr fontId="14"/>
  </si>
  <si>
    <t>静注</t>
    <rPh sb="0" eb="2">
      <t>ジョウチュウ</t>
    </rPh>
    <phoneticPr fontId="14"/>
  </si>
  <si>
    <t>塩酸塩注射液50mg</t>
    <rPh sb="0" eb="3">
      <t>エンサンエン</t>
    </rPh>
    <rPh sb="3" eb="5">
      <t>チュウシャ</t>
    </rPh>
    <rPh sb="5" eb="6">
      <t>エキ</t>
    </rPh>
    <phoneticPr fontId="14"/>
  </si>
  <si>
    <t>塩酸塩注射液200mg</t>
    <rPh sb="0" eb="3">
      <t>エンサンエン</t>
    </rPh>
    <rPh sb="3" eb="5">
      <t>チュウシャ</t>
    </rPh>
    <rPh sb="5" eb="6">
      <t>エキ</t>
    </rPh>
    <phoneticPr fontId="14"/>
  </si>
  <si>
    <t>【外用】コカイン</t>
  </si>
  <si>
    <t>【外用】デュロテップ</t>
  </si>
  <si>
    <t>【外用】フェンタニル</t>
  </si>
  <si>
    <t>【外用】フェントス</t>
  </si>
  <si>
    <t>【外用】ワンデュロ</t>
  </si>
  <si>
    <t>塩酸塩</t>
    <rPh sb="0" eb="3">
      <t>エンサンエン</t>
    </rPh>
    <phoneticPr fontId="14"/>
  </si>
  <si>
    <t>A</t>
    <phoneticPr fontId="1"/>
  </si>
  <si>
    <t>括弧</t>
    <rPh sb="0" eb="2">
      <t>カッコ</t>
    </rPh>
    <phoneticPr fontId="1"/>
  </si>
  <si>
    <t>取扱品目</t>
    <rPh sb="0" eb="4">
      <t>トリアツカイヒンモク</t>
    </rPh>
    <phoneticPr fontId="1"/>
  </si>
  <si>
    <t>番号</t>
    <rPh sb="0" eb="2">
      <t>バンゴウ</t>
    </rPh>
    <phoneticPr fontId="1"/>
  </si>
  <si>
    <t>年 分 麻 薬 年 間  受 渡 届</t>
  </si>
  <si>
    <t xml:space="preserve">令 和 </t>
    <rPh sb="0" eb="1">
      <t>レイ</t>
    </rPh>
    <rPh sb="2" eb="3">
      <t>カズ</t>
    </rPh>
    <phoneticPr fontId="1"/>
  </si>
  <si>
    <t>ｍL</t>
    <phoneticPr fontId="1"/>
  </si>
  <si>
    <t>T</t>
    <phoneticPr fontId="1"/>
  </si>
  <si>
    <t>ｇ</t>
    <phoneticPr fontId="1"/>
  </si>
  <si>
    <t>Cap</t>
    <phoneticPr fontId="1"/>
  </si>
  <si>
    <t>Ｖ</t>
    <phoneticPr fontId="1"/>
  </si>
  <si>
    <t>単位①</t>
    <rPh sb="0" eb="2">
      <t>タンイ</t>
    </rPh>
    <phoneticPr fontId="1"/>
  </si>
  <si>
    <t>単位②</t>
    <rPh sb="0" eb="2">
      <t>タンイ</t>
    </rPh>
    <phoneticPr fontId="1"/>
  </si>
  <si>
    <t>【その他】</t>
    <rPh sb="3" eb="4">
      <t>タ</t>
    </rPh>
    <phoneticPr fontId="1"/>
  </si>
  <si>
    <t>【内服】【その他】</t>
    <rPh sb="7" eb="8">
      <t>タ</t>
    </rPh>
    <phoneticPr fontId="14"/>
  </si>
  <si>
    <t>【注射】【その他】</t>
    <rPh sb="7" eb="8">
      <t>タ</t>
    </rPh>
    <phoneticPr fontId="14"/>
  </si>
  <si>
    <t>【外用】【その他】</t>
    <rPh sb="7" eb="8">
      <t>タ</t>
    </rPh>
    <phoneticPr fontId="14"/>
  </si>
  <si>
    <t>【内服】【その他】</t>
    <rPh sb="7" eb="8">
      <t>タ</t>
    </rPh>
    <phoneticPr fontId="1"/>
  </si>
  <si>
    <t>【外用】【その他】</t>
    <rPh sb="7" eb="8">
      <t>タ</t>
    </rPh>
    <phoneticPr fontId="1"/>
  </si>
  <si>
    <t>薬剤名</t>
    <rPh sb="0" eb="3">
      <t>ヤクザイメイ</t>
    </rPh>
    <phoneticPr fontId="1"/>
  </si>
  <si>
    <t>剤型・規格</t>
    <rPh sb="0" eb="2">
      <t>ザイケイ</t>
    </rPh>
    <rPh sb="3" eb="5">
      <t>キカク</t>
    </rPh>
    <phoneticPr fontId="1"/>
  </si>
  <si>
    <t>入力用</t>
    <rPh sb="0" eb="3">
      <t>ニュウリョクヨウ</t>
    </rPh>
    <phoneticPr fontId="1"/>
  </si>
  <si>
    <t>取扱いの有無</t>
    <rPh sb="0" eb="2">
      <t>トリアツカ</t>
    </rPh>
    <rPh sb="4" eb="6">
      <t>ウム</t>
    </rPh>
    <phoneticPr fontId="1"/>
  </si>
  <si>
    <t>昨年10月1日から今年9月30日までに
所有していた麻薬の有無</t>
    <rPh sb="0" eb="2">
      <t>サクネン</t>
    </rPh>
    <rPh sb="4" eb="5">
      <t>ガツ</t>
    </rPh>
    <rPh sb="6" eb="7">
      <t>ニチ</t>
    </rPh>
    <rPh sb="9" eb="11">
      <t>コトシ</t>
    </rPh>
    <rPh sb="12" eb="13">
      <t>ガツ</t>
    </rPh>
    <rPh sb="15" eb="16">
      <t>ニチ</t>
    </rPh>
    <rPh sb="20" eb="22">
      <t>ショユウ</t>
    </rPh>
    <rPh sb="26" eb="28">
      <t>マヤク</t>
    </rPh>
    <rPh sb="29" eb="31">
      <t>ウム</t>
    </rPh>
    <phoneticPr fontId="1"/>
  </si>
  <si>
    <t>有り</t>
    <rPh sb="0" eb="1">
      <t>ア</t>
    </rPh>
    <phoneticPr fontId="1"/>
  </si>
  <si>
    <t>無し</t>
    <rPh sb="0" eb="1">
      <t>ナ</t>
    </rPh>
    <phoneticPr fontId="1"/>
  </si>
  <si>
    <t>印刷ページ</t>
    <rPh sb="0" eb="2">
      <t>インサツ</t>
    </rPh>
    <phoneticPr fontId="1"/>
  </si>
  <si>
    <t>-</t>
    <phoneticPr fontId="1"/>
  </si>
  <si>
    <t>① 種類</t>
    <rPh sb="2" eb="4">
      <t>シュルイ</t>
    </rPh>
    <phoneticPr fontId="1"/>
  </si>
  <si>
    <t>② 薬剤名</t>
    <rPh sb="2" eb="5">
      <t>ヤクザイメイ</t>
    </rPh>
    <phoneticPr fontId="1"/>
  </si>
  <si>
    <t>③ 剤型・規格</t>
    <rPh sb="2" eb="4">
      <t>ザイケイ</t>
    </rPh>
    <rPh sb="5" eb="7">
      <t>キカク</t>
    </rPh>
    <phoneticPr fontId="1"/>
  </si>
  <si>
    <t>③′剤型・規格</t>
    <rPh sb="2" eb="4">
      <t>ザイケイ</t>
    </rPh>
    <rPh sb="5" eb="7">
      <t>キカク</t>
    </rPh>
    <phoneticPr fontId="1"/>
  </si>
  <si>
    <t>②′ 薬剤名</t>
    <rPh sb="3" eb="6">
      <t>ヤクザイメイ</t>
    </rPh>
    <phoneticPr fontId="1"/>
  </si>
  <si>
    <t>10%</t>
    <phoneticPr fontId="1"/>
  </si>
  <si>
    <t>【内服】ＭＳツワイスロン</t>
    <phoneticPr fontId="14"/>
  </si>
  <si>
    <t>【内服】ＭＳツワイスロン</t>
    <phoneticPr fontId="1"/>
  </si>
  <si>
    <t>塩酸塩注100mgシリンジ「テルモ」</t>
    <rPh sb="0" eb="3">
      <t>エンサンエン</t>
    </rPh>
    <rPh sb="3" eb="4">
      <t>チュウ</t>
    </rPh>
    <phoneticPr fontId="1"/>
  </si>
  <si>
    <t>【外用】ラフェンタ</t>
    <rPh sb="1" eb="3">
      <t>ガイヨウ</t>
    </rPh>
    <phoneticPr fontId="1"/>
  </si>
  <si>
    <t>【その他】</t>
    <rPh sb="3" eb="4">
      <t>タ</t>
    </rPh>
    <phoneticPr fontId="1"/>
  </si>
  <si>
    <t>硫酸塩水和物徐放細粒分包 10mg「フジモト」</t>
    <rPh sb="0" eb="2">
      <t>リュウサン</t>
    </rPh>
    <rPh sb="2" eb="3">
      <t>エン</t>
    </rPh>
    <rPh sb="3" eb="6">
      <t>スイワブツ</t>
    </rPh>
    <rPh sb="6" eb="8">
      <t>ジョホウ</t>
    </rPh>
    <rPh sb="8" eb="10">
      <t>サイリュウ</t>
    </rPh>
    <rPh sb="10" eb="12">
      <t>ブンポウ</t>
    </rPh>
    <phoneticPr fontId="1"/>
  </si>
  <si>
    <t>硫酸塩水和物徐放細粒分包 30mg「フジモト」</t>
    <rPh sb="0" eb="2">
      <t>リュウサン</t>
    </rPh>
    <rPh sb="2" eb="3">
      <t>エン</t>
    </rPh>
    <rPh sb="3" eb="6">
      <t>スイワブツ</t>
    </rPh>
    <rPh sb="6" eb="8">
      <t>ジョホウ</t>
    </rPh>
    <rPh sb="8" eb="10">
      <t>サイリュウ</t>
    </rPh>
    <rPh sb="10" eb="12">
      <t>ブンポウ</t>
    </rPh>
    <phoneticPr fontId="1"/>
  </si>
  <si>
    <t>カプセル 30mg</t>
    <phoneticPr fontId="14"/>
  </si>
  <si>
    <t>カプセル 60mg</t>
    <phoneticPr fontId="14"/>
  </si>
  <si>
    <t>内服液 ５mg</t>
    <rPh sb="0" eb="2">
      <t>ナイフク</t>
    </rPh>
    <rPh sb="2" eb="3">
      <t>エキ</t>
    </rPh>
    <phoneticPr fontId="14"/>
  </si>
  <si>
    <t>錠 10mg</t>
    <rPh sb="0" eb="1">
      <t>ジョウ</t>
    </rPh>
    <phoneticPr fontId="14"/>
  </si>
  <si>
    <t>錠 30mg</t>
    <rPh sb="0" eb="1">
      <t>ジョウ</t>
    </rPh>
    <phoneticPr fontId="14"/>
  </si>
  <si>
    <t>錠 60mg</t>
    <rPh sb="0" eb="1">
      <t>ジョウ</t>
    </rPh>
    <phoneticPr fontId="14"/>
  </si>
  <si>
    <t>細粒 ２％</t>
    <rPh sb="0" eb="2">
      <t>サイリュウ</t>
    </rPh>
    <phoneticPr fontId="14"/>
  </si>
  <si>
    <t>細粒 ６％</t>
    <rPh sb="0" eb="2">
      <t>サイリュウ</t>
    </rPh>
    <phoneticPr fontId="14"/>
  </si>
  <si>
    <t>カプセル 10mg</t>
    <phoneticPr fontId="14"/>
  </si>
  <si>
    <t>散 10％</t>
    <rPh sb="0" eb="1">
      <t>サン</t>
    </rPh>
    <phoneticPr fontId="14"/>
  </si>
  <si>
    <t>散 2.5mg</t>
    <rPh sb="0" eb="1">
      <t>サン</t>
    </rPh>
    <phoneticPr fontId="14"/>
  </si>
  <si>
    <t>散   ５mg</t>
    <rPh sb="0" eb="1">
      <t>サン</t>
    </rPh>
    <phoneticPr fontId="14"/>
  </si>
  <si>
    <t>散  10mg</t>
    <rPh sb="0" eb="1">
      <t>サン</t>
    </rPh>
    <phoneticPr fontId="14"/>
  </si>
  <si>
    <t>散  20mg</t>
    <rPh sb="0" eb="1">
      <t>サン</t>
    </rPh>
    <phoneticPr fontId="14"/>
  </si>
  <si>
    <t>カプセル   30mg</t>
    <phoneticPr fontId="14"/>
  </si>
  <si>
    <t>カプセル   60mg</t>
    <phoneticPr fontId="14"/>
  </si>
  <si>
    <t>カプセル 120mg</t>
    <phoneticPr fontId="14"/>
  </si>
  <si>
    <t>錠  ５mg</t>
    <rPh sb="0" eb="1">
      <t>ジョウ</t>
    </rPh>
    <phoneticPr fontId="14"/>
  </si>
  <si>
    <t>ＴＲ錠 10mg</t>
    <rPh sb="2" eb="3">
      <t>ジョウ</t>
    </rPh>
    <phoneticPr fontId="14"/>
  </si>
  <si>
    <t>ＴＲ錠 20mg</t>
    <rPh sb="2" eb="3">
      <t>ジョウ</t>
    </rPh>
    <phoneticPr fontId="14"/>
  </si>
  <si>
    <t>ＴＲ錠 40mg</t>
    <rPh sb="2" eb="3">
      <t>ジョウ</t>
    </rPh>
    <phoneticPr fontId="14"/>
  </si>
  <si>
    <t>ＴＲ錠  ５mg</t>
    <rPh sb="2" eb="3">
      <t>ジョウ</t>
    </rPh>
    <phoneticPr fontId="14"/>
  </si>
  <si>
    <t>徐放錠 10mg「第一三共」</t>
    <rPh sb="0" eb="2">
      <t>ジョホウ</t>
    </rPh>
    <rPh sb="2" eb="3">
      <t>ジョウ</t>
    </rPh>
    <rPh sb="9" eb="11">
      <t>ダイイチ</t>
    </rPh>
    <rPh sb="11" eb="13">
      <t>サンキョウ</t>
    </rPh>
    <phoneticPr fontId="14"/>
  </si>
  <si>
    <t>徐放錠 20mg「第一三共」</t>
    <rPh sb="0" eb="2">
      <t>ジョホウ</t>
    </rPh>
    <rPh sb="2" eb="3">
      <t>ジョウ</t>
    </rPh>
    <rPh sb="9" eb="11">
      <t>ダイイチ</t>
    </rPh>
    <rPh sb="11" eb="13">
      <t>サンキョウ</t>
    </rPh>
    <phoneticPr fontId="14"/>
  </si>
  <si>
    <t>徐放錠 40mg「第一三共」</t>
    <rPh sb="0" eb="2">
      <t>ジョホウ</t>
    </rPh>
    <rPh sb="2" eb="3">
      <t>ジョウ</t>
    </rPh>
    <rPh sb="9" eb="11">
      <t>ダイイチ</t>
    </rPh>
    <rPh sb="11" eb="13">
      <t>サンキョウ</t>
    </rPh>
    <phoneticPr fontId="14"/>
  </si>
  <si>
    <t>徐放錠  ５mg「第一三共」</t>
    <rPh sb="0" eb="2">
      <t>ジョホウ</t>
    </rPh>
    <rPh sb="2" eb="3">
      <t>ジョウ</t>
    </rPh>
    <rPh sb="9" eb="11">
      <t>ダイイチ</t>
    </rPh>
    <rPh sb="11" eb="13">
      <t>サンキョウ</t>
    </rPh>
    <phoneticPr fontId="14"/>
  </si>
  <si>
    <t>徐放錠 10mgＮＸ「第一三共」</t>
    <rPh sb="0" eb="2">
      <t>ジョホウ</t>
    </rPh>
    <rPh sb="2" eb="3">
      <t>ジョウ</t>
    </rPh>
    <rPh sb="11" eb="13">
      <t>ダイイチ</t>
    </rPh>
    <rPh sb="13" eb="15">
      <t>サンキョウ</t>
    </rPh>
    <phoneticPr fontId="14"/>
  </si>
  <si>
    <t>徐放錠 20mgＮＸ「第一三共」</t>
    <rPh sb="0" eb="2">
      <t>ジョホウ</t>
    </rPh>
    <rPh sb="2" eb="3">
      <t>ジョウ</t>
    </rPh>
    <rPh sb="11" eb="13">
      <t>ダイイチ</t>
    </rPh>
    <rPh sb="13" eb="15">
      <t>サンキョウ</t>
    </rPh>
    <phoneticPr fontId="14"/>
  </si>
  <si>
    <t>徐放錠 40mgＮＸ「第一三共」</t>
    <rPh sb="0" eb="2">
      <t>ジョホウ</t>
    </rPh>
    <rPh sb="2" eb="3">
      <t>ジョウ</t>
    </rPh>
    <rPh sb="11" eb="13">
      <t>ダイイチ</t>
    </rPh>
    <rPh sb="13" eb="15">
      <t>サンキョウ</t>
    </rPh>
    <phoneticPr fontId="14"/>
  </si>
  <si>
    <t>徐放錠  ５mgＮＸ「第一三共」</t>
    <rPh sb="0" eb="2">
      <t>ジョホウ</t>
    </rPh>
    <rPh sb="2" eb="3">
      <t>ジョウ</t>
    </rPh>
    <rPh sb="11" eb="13">
      <t>ダイイチ</t>
    </rPh>
    <rPh sb="13" eb="15">
      <t>サンキョウ</t>
    </rPh>
    <phoneticPr fontId="14"/>
  </si>
  <si>
    <t>錠 2.5mg「第一三共」</t>
    <rPh sb="0" eb="1">
      <t>ジョウ</t>
    </rPh>
    <rPh sb="8" eb="10">
      <t>ダイイチ</t>
    </rPh>
    <rPh sb="10" eb="12">
      <t>サンキョウ</t>
    </rPh>
    <phoneticPr fontId="14"/>
  </si>
  <si>
    <t>錠   ５mg「第一三共」</t>
    <rPh sb="0" eb="1">
      <t>ジョウ</t>
    </rPh>
    <rPh sb="8" eb="10">
      <t>ダイイチ</t>
    </rPh>
    <rPh sb="10" eb="12">
      <t>サンキョウ</t>
    </rPh>
    <phoneticPr fontId="14"/>
  </si>
  <si>
    <t>錠  10mg「第一三共」</t>
    <rPh sb="0" eb="1">
      <t>ジョウ</t>
    </rPh>
    <rPh sb="8" eb="10">
      <t>ダイイチ</t>
    </rPh>
    <rPh sb="10" eb="12">
      <t>サンキョウ</t>
    </rPh>
    <phoneticPr fontId="14"/>
  </si>
  <si>
    <t>錠  20mg「第一三共」</t>
    <rPh sb="0" eb="1">
      <t>ジョウ</t>
    </rPh>
    <rPh sb="8" eb="10">
      <t>ダイイチ</t>
    </rPh>
    <rPh sb="10" eb="12">
      <t>サンキョウ</t>
    </rPh>
    <phoneticPr fontId="14"/>
  </si>
  <si>
    <t>錠 2.5mgＮＸ「第一三共」</t>
    <rPh sb="0" eb="1">
      <t>ジョウ</t>
    </rPh>
    <rPh sb="10" eb="12">
      <t>ダイイチ</t>
    </rPh>
    <rPh sb="12" eb="14">
      <t>サンキョウ</t>
    </rPh>
    <phoneticPr fontId="14"/>
  </si>
  <si>
    <t>錠   ５mgＮＸ「第一三共」</t>
    <rPh sb="0" eb="1">
      <t>ジョウ</t>
    </rPh>
    <rPh sb="10" eb="12">
      <t>ダイイチ</t>
    </rPh>
    <rPh sb="12" eb="14">
      <t>サンキョウ</t>
    </rPh>
    <phoneticPr fontId="14"/>
  </si>
  <si>
    <t>錠  10mgＮＸ「第一三共」</t>
    <rPh sb="0" eb="1">
      <t>ジョウ</t>
    </rPh>
    <rPh sb="10" eb="12">
      <t>ダイイチ</t>
    </rPh>
    <rPh sb="12" eb="14">
      <t>サンキョウ</t>
    </rPh>
    <phoneticPr fontId="14"/>
  </si>
  <si>
    <t>錠  20mgＮＸ「第一三共」</t>
    <rPh sb="0" eb="1">
      <t>ジョウ</t>
    </rPh>
    <rPh sb="10" eb="12">
      <t>ダイイチ</t>
    </rPh>
    <rPh sb="12" eb="14">
      <t>サンキョウ</t>
    </rPh>
    <phoneticPr fontId="14"/>
  </si>
  <si>
    <t>徐放カプセル 10mg「テルモ」</t>
    <rPh sb="0" eb="2">
      <t>ジョホウ</t>
    </rPh>
    <phoneticPr fontId="14"/>
  </si>
  <si>
    <t>徐放カプセル 20mg「テルモ」</t>
    <rPh sb="0" eb="2">
      <t>ジョホウ</t>
    </rPh>
    <phoneticPr fontId="14"/>
  </si>
  <si>
    <t>徐放カプセル 40mg「テルモ」</t>
    <rPh sb="0" eb="2">
      <t>ジョホウ</t>
    </rPh>
    <phoneticPr fontId="14"/>
  </si>
  <si>
    <t>徐放カプセル  ５mg「テルモ」</t>
    <rPh sb="0" eb="2">
      <t>ジョホウ</t>
    </rPh>
    <phoneticPr fontId="14"/>
  </si>
  <si>
    <t>内服液 2.5mg「日本臓器」</t>
    <rPh sb="0" eb="3">
      <t>ナイフクエキ</t>
    </rPh>
    <rPh sb="10" eb="14">
      <t>ニホンゾウキ</t>
    </rPh>
    <phoneticPr fontId="1"/>
  </si>
  <si>
    <t>内服液   ５mg「日本臓器」</t>
    <rPh sb="0" eb="3">
      <t>ナイフクエキ</t>
    </rPh>
    <rPh sb="10" eb="14">
      <t>ニホンゾウキ</t>
    </rPh>
    <phoneticPr fontId="1"/>
  </si>
  <si>
    <t>内服液  10mg「日本臓器」</t>
    <rPh sb="0" eb="3">
      <t>ナイフクエキ</t>
    </rPh>
    <rPh sb="10" eb="14">
      <t>ニホンゾウキ</t>
    </rPh>
    <phoneticPr fontId="1"/>
  </si>
  <si>
    <t>内服液  20mg「日本臓器」</t>
    <rPh sb="0" eb="3">
      <t>ナイフクエキ</t>
    </rPh>
    <rPh sb="10" eb="14">
      <t>ニホンゾウキ</t>
    </rPh>
    <phoneticPr fontId="1"/>
  </si>
  <si>
    <t>錠 ２mg</t>
    <rPh sb="0" eb="1">
      <t>ジョウ</t>
    </rPh>
    <phoneticPr fontId="14"/>
  </si>
  <si>
    <t>錠 12mg</t>
    <rPh sb="0" eb="1">
      <t>ジョウ</t>
    </rPh>
    <phoneticPr fontId="14"/>
  </si>
  <si>
    <t>錠 24mg</t>
    <rPh sb="0" eb="1">
      <t>ジョウ</t>
    </rPh>
    <phoneticPr fontId="14"/>
  </si>
  <si>
    <t>錠  ６mg</t>
    <rPh sb="0" eb="1">
      <t>ジョウ</t>
    </rPh>
    <phoneticPr fontId="14"/>
  </si>
  <si>
    <t>錠  ２mg</t>
    <rPh sb="0" eb="1">
      <t>ジョウ</t>
    </rPh>
    <phoneticPr fontId="14"/>
  </si>
  <si>
    <t>錠 １mg</t>
    <rPh sb="0" eb="1">
      <t>ジョウ</t>
    </rPh>
    <phoneticPr fontId="14"/>
  </si>
  <si>
    <t>錠 ４mg</t>
    <rPh sb="0" eb="1">
      <t>ジョウ</t>
    </rPh>
    <phoneticPr fontId="14"/>
  </si>
  <si>
    <t>バッカル錠 100µg</t>
    <rPh sb="4" eb="5">
      <t>ジョウ</t>
    </rPh>
    <phoneticPr fontId="14"/>
  </si>
  <si>
    <t>バッカル錠 200µg</t>
    <rPh sb="4" eb="5">
      <t>ジョウ</t>
    </rPh>
    <phoneticPr fontId="14"/>
  </si>
  <si>
    <t>バッカル錠 400µg</t>
    <rPh sb="4" eb="5">
      <t>ジョウ</t>
    </rPh>
    <phoneticPr fontId="14"/>
  </si>
  <si>
    <t>バッカル錠 600µg</t>
    <rPh sb="4" eb="5">
      <t>ジョウ</t>
    </rPh>
    <phoneticPr fontId="14"/>
  </si>
  <si>
    <t>バッカル錠 800µg</t>
    <rPh sb="4" eb="5">
      <t>ジョウ</t>
    </rPh>
    <phoneticPr fontId="14"/>
  </si>
  <si>
    <t>バッカル錠  50µg</t>
    <rPh sb="4" eb="5">
      <t>ジョウ</t>
    </rPh>
    <phoneticPr fontId="14"/>
  </si>
  <si>
    <t>舌下錠 100µg</t>
    <rPh sb="0" eb="2">
      <t>ゼッカ</t>
    </rPh>
    <rPh sb="2" eb="3">
      <t>ジョウ</t>
    </rPh>
    <phoneticPr fontId="14"/>
  </si>
  <si>
    <t>舌下錠 200µg</t>
    <rPh sb="0" eb="2">
      <t>ゼッカ</t>
    </rPh>
    <rPh sb="2" eb="3">
      <t>ジョウ</t>
    </rPh>
    <phoneticPr fontId="14"/>
  </si>
  <si>
    <t>舌下錠 400µg</t>
    <rPh sb="0" eb="2">
      <t>ゼッカ</t>
    </rPh>
    <rPh sb="2" eb="3">
      <t>ジョウ</t>
    </rPh>
    <phoneticPr fontId="14"/>
  </si>
  <si>
    <t>錠 100mg</t>
    <rPh sb="0" eb="1">
      <t>ジョウ</t>
    </rPh>
    <phoneticPr fontId="14"/>
  </si>
  <si>
    <t>錠  50mg</t>
    <rPh sb="0" eb="1">
      <t>ジョウ</t>
    </rPh>
    <phoneticPr fontId="14"/>
  </si>
  <si>
    <t>錠  25mg</t>
    <rPh sb="0" eb="1">
      <t>ジョウ</t>
    </rPh>
    <phoneticPr fontId="14"/>
  </si>
  <si>
    <t>注 10mg</t>
    <rPh sb="0" eb="1">
      <t>チュウ</t>
    </rPh>
    <phoneticPr fontId="14"/>
  </si>
  <si>
    <t>注 50mg</t>
    <rPh sb="0" eb="1">
      <t>チュウ</t>
    </rPh>
    <phoneticPr fontId="14"/>
  </si>
  <si>
    <t>注射液 10mg「第一三共」</t>
    <rPh sb="0" eb="2">
      <t>チュウシャ</t>
    </rPh>
    <rPh sb="2" eb="3">
      <t>エキ</t>
    </rPh>
    <rPh sb="9" eb="11">
      <t>ダイイチ</t>
    </rPh>
    <rPh sb="11" eb="13">
      <t>サンキョウ</t>
    </rPh>
    <phoneticPr fontId="14"/>
  </si>
  <si>
    <t>注射液 50mg「第一三共」</t>
    <rPh sb="0" eb="2">
      <t>チュウシャ</t>
    </rPh>
    <rPh sb="2" eb="3">
      <t>エキ</t>
    </rPh>
    <rPh sb="9" eb="11">
      <t>ダイイチ</t>
    </rPh>
    <rPh sb="11" eb="13">
      <t>サンキョウ</t>
    </rPh>
    <phoneticPr fontId="14"/>
  </si>
  <si>
    <t>注 20mg</t>
    <rPh sb="0" eb="1">
      <t>チュウ</t>
    </rPh>
    <phoneticPr fontId="14"/>
  </si>
  <si>
    <t>注  ２mg</t>
    <rPh sb="0" eb="1">
      <t>チュウ</t>
    </rPh>
    <phoneticPr fontId="14"/>
  </si>
  <si>
    <t>注射液 0.25ｍｇ「第一三共」</t>
    <rPh sb="0" eb="2">
      <t>チュウシャ</t>
    </rPh>
    <rPh sb="2" eb="3">
      <t>エキ</t>
    </rPh>
    <rPh sb="11" eb="13">
      <t>ダイイチ</t>
    </rPh>
    <rPh sb="13" eb="15">
      <t>サンキョウ</t>
    </rPh>
    <phoneticPr fontId="14"/>
  </si>
  <si>
    <t>注射液 0.25ｍｇ「テルモ」</t>
    <rPh sb="0" eb="2">
      <t>チュウシャ</t>
    </rPh>
    <rPh sb="2" eb="3">
      <t>エキ</t>
    </rPh>
    <phoneticPr fontId="14"/>
  </si>
  <si>
    <t>注射液   0.5ｍｇ「テルモ」</t>
    <rPh sb="0" eb="2">
      <t>チュウシャ</t>
    </rPh>
    <rPh sb="2" eb="3">
      <t>エキ</t>
    </rPh>
    <phoneticPr fontId="14"/>
  </si>
  <si>
    <t>注射液   0.1ｍｇ「テルモ」</t>
    <rPh sb="0" eb="2">
      <t>チュウシャ</t>
    </rPh>
    <rPh sb="2" eb="3">
      <t>エキ</t>
    </rPh>
    <phoneticPr fontId="14"/>
  </si>
  <si>
    <t>注射液   0.1ｍｇ「第一三共」</t>
    <rPh sb="0" eb="2">
      <t>チュウシャ</t>
    </rPh>
    <rPh sb="2" eb="3">
      <t>エキ</t>
    </rPh>
    <rPh sb="12" eb="14">
      <t>ダイイチ</t>
    </rPh>
    <rPh sb="14" eb="16">
      <t>サンキョウ</t>
    </rPh>
    <phoneticPr fontId="14"/>
  </si>
  <si>
    <t>静注用 ２mg</t>
    <rPh sb="0" eb="2">
      <t>ジョウチュウ</t>
    </rPh>
    <rPh sb="2" eb="3">
      <t>ヨウ</t>
    </rPh>
    <phoneticPr fontId="14"/>
  </si>
  <si>
    <t>静注用 ５mg</t>
    <rPh sb="0" eb="2">
      <t>ジョウチュウ</t>
    </rPh>
    <rPh sb="2" eb="3">
      <t>ヨウ</t>
    </rPh>
    <phoneticPr fontId="14"/>
  </si>
  <si>
    <t>静注用 ２mg「第一三共」</t>
    <rPh sb="0" eb="2">
      <t>ジョウチュウ</t>
    </rPh>
    <rPh sb="2" eb="3">
      <t>ヨウ</t>
    </rPh>
    <rPh sb="8" eb="10">
      <t>ダイイチ</t>
    </rPh>
    <rPh sb="10" eb="12">
      <t>サンキョウ</t>
    </rPh>
    <phoneticPr fontId="14"/>
  </si>
  <si>
    <t>静注用 ５mg「第一三共」</t>
    <rPh sb="0" eb="2">
      <t>ジョウチュウ</t>
    </rPh>
    <rPh sb="2" eb="3">
      <t>ヨウ</t>
    </rPh>
    <rPh sb="8" eb="10">
      <t>ダイイチ</t>
    </rPh>
    <rPh sb="10" eb="12">
      <t>サンキョウ</t>
    </rPh>
    <phoneticPr fontId="14"/>
  </si>
  <si>
    <t>静注用 200mg</t>
    <rPh sb="0" eb="2">
      <t>ジョウチュウ</t>
    </rPh>
    <rPh sb="2" eb="3">
      <t>ヨウ</t>
    </rPh>
    <phoneticPr fontId="14"/>
  </si>
  <si>
    <t>静注用 500mg</t>
    <rPh sb="0" eb="2">
      <t>ジョウチュウ</t>
    </rPh>
    <rPh sb="2" eb="3">
      <t>ヨウ</t>
    </rPh>
    <phoneticPr fontId="14"/>
  </si>
  <si>
    <t>静注用   50mg</t>
    <rPh sb="0" eb="2">
      <t>ジョウチュウ</t>
    </rPh>
    <rPh sb="2" eb="3">
      <t>ヨウ</t>
    </rPh>
    <phoneticPr fontId="14"/>
  </si>
  <si>
    <t>坐剤 10mg</t>
    <rPh sb="0" eb="2">
      <t>ザザイ</t>
    </rPh>
    <phoneticPr fontId="14"/>
  </si>
  <si>
    <t>坐剤 20mg</t>
    <rPh sb="0" eb="2">
      <t>ザザイ</t>
    </rPh>
    <phoneticPr fontId="14"/>
  </si>
  <si>
    <t>坐剤 30mg</t>
    <rPh sb="0" eb="2">
      <t>ザザイ</t>
    </rPh>
    <phoneticPr fontId="14"/>
  </si>
  <si>
    <t>ＭＴパッチ 12.6mg</t>
    <phoneticPr fontId="14"/>
  </si>
  <si>
    <t>ＭＴパッチ 16.8mg</t>
    <phoneticPr fontId="14"/>
  </si>
  <si>
    <t>ＭＴパッチ  8.4mg</t>
    <phoneticPr fontId="14"/>
  </si>
  <si>
    <t>ＭＴパッチ  4.2mg</t>
    <phoneticPr fontId="14"/>
  </si>
  <si>
    <t>ＭＴパッチ  2.1mg</t>
    <phoneticPr fontId="14"/>
  </si>
  <si>
    <t>１日用テープ 0.84mg「明治」</t>
    <rPh sb="1" eb="3">
      <t>ニチヨウ</t>
    </rPh>
    <rPh sb="14" eb="16">
      <t>メイジ</t>
    </rPh>
    <phoneticPr fontId="14"/>
  </si>
  <si>
    <t>１日用テープ  1.7mg「明治」</t>
    <rPh sb="1" eb="3">
      <t>ニチヨウ</t>
    </rPh>
    <rPh sb="14" eb="16">
      <t>メイジ</t>
    </rPh>
    <phoneticPr fontId="14"/>
  </si>
  <si>
    <t>１日用テープ  3.4mg「明治」</t>
    <rPh sb="1" eb="3">
      <t>ニチヨウ</t>
    </rPh>
    <rPh sb="14" eb="16">
      <t>メイジ</t>
    </rPh>
    <phoneticPr fontId="14"/>
  </si>
  <si>
    <t>１日用テープ    ５mg「明治」</t>
    <rPh sb="1" eb="3">
      <t>ニチヨウ</t>
    </rPh>
    <rPh sb="14" eb="16">
      <t>メイジ</t>
    </rPh>
    <phoneticPr fontId="14"/>
  </si>
  <si>
    <t>１日用テープ  6.7mg「明治」</t>
    <rPh sb="1" eb="3">
      <t>ニチヨウ</t>
    </rPh>
    <rPh sb="14" eb="16">
      <t>メイジ</t>
    </rPh>
    <phoneticPr fontId="14"/>
  </si>
  <si>
    <t>３日用テープ 12.6mg「ＨＭＴ」</t>
    <rPh sb="1" eb="3">
      <t>ニチヨウ</t>
    </rPh>
    <phoneticPr fontId="14"/>
  </si>
  <si>
    <t>３日用テープ 16.8mg「ＨＭＴ」</t>
    <rPh sb="1" eb="3">
      <t>ニチヨウ</t>
    </rPh>
    <phoneticPr fontId="14"/>
  </si>
  <si>
    <t>３日用テープ  8.4mg「ＨＭＴ」</t>
    <rPh sb="1" eb="3">
      <t>ニチヨウ</t>
    </rPh>
    <phoneticPr fontId="14"/>
  </si>
  <si>
    <t>３日用テープ  4.2mg「ＨＭＴ」</t>
    <rPh sb="1" eb="3">
      <t>ニチヨウ</t>
    </rPh>
    <phoneticPr fontId="14"/>
  </si>
  <si>
    <t>３日用テープ  2.1mg「ＨＭＴ」</t>
    <rPh sb="1" eb="3">
      <t>ニチヨウ</t>
    </rPh>
    <phoneticPr fontId="14"/>
  </si>
  <si>
    <t>３日用テープ 16.8mg「明治」</t>
    <rPh sb="1" eb="3">
      <t>ニチヨウ</t>
    </rPh>
    <rPh sb="14" eb="16">
      <t>メイジ</t>
    </rPh>
    <phoneticPr fontId="14"/>
  </si>
  <si>
    <t>３日用テープ 12.6mg「明治」</t>
    <rPh sb="1" eb="3">
      <t>ニチヨウ</t>
    </rPh>
    <rPh sb="14" eb="16">
      <t>メイジ</t>
    </rPh>
    <phoneticPr fontId="14"/>
  </si>
  <si>
    <t>３日用テープ   8.4mg「明治」</t>
    <rPh sb="1" eb="3">
      <t>ニチヨウ</t>
    </rPh>
    <rPh sb="15" eb="17">
      <t>メイジ</t>
    </rPh>
    <phoneticPr fontId="14"/>
  </si>
  <si>
    <t>３日用テープ   4.2mg「明治」</t>
    <rPh sb="1" eb="3">
      <t>ニチヨウ</t>
    </rPh>
    <rPh sb="15" eb="17">
      <t>メイジ</t>
    </rPh>
    <phoneticPr fontId="14"/>
  </si>
  <si>
    <t>３日用テープ   2.1mg「明治」</t>
    <rPh sb="1" eb="3">
      <t>ニチヨウ</t>
    </rPh>
    <rPh sb="15" eb="17">
      <t>メイジ</t>
    </rPh>
    <phoneticPr fontId="14"/>
  </si>
  <si>
    <t>３日用テープ 16.8mg「テイコク」</t>
    <rPh sb="1" eb="3">
      <t>ニチヨウ</t>
    </rPh>
    <phoneticPr fontId="14"/>
  </si>
  <si>
    <t>３日用テープ 12.6mg「テイコク」</t>
    <rPh sb="1" eb="3">
      <t>ニチヨウ</t>
    </rPh>
    <phoneticPr fontId="14"/>
  </si>
  <si>
    <t>３日用テープ   8.4mg「テイコク」</t>
    <rPh sb="1" eb="3">
      <t>ニチヨウ</t>
    </rPh>
    <phoneticPr fontId="14"/>
  </si>
  <si>
    <t>３日用テープ   4.2mg「テイコク」</t>
    <rPh sb="1" eb="3">
      <t>ニチヨウ</t>
    </rPh>
    <phoneticPr fontId="14"/>
  </si>
  <si>
    <t>３日用テープ   2.1mg「テイコク」</t>
    <rPh sb="1" eb="3">
      <t>ニチヨウ</t>
    </rPh>
    <phoneticPr fontId="14"/>
  </si>
  <si>
    <t>３日用テープ 16.8mg「トーワ」</t>
    <rPh sb="1" eb="3">
      <t>ニチヨウ</t>
    </rPh>
    <phoneticPr fontId="14"/>
  </si>
  <si>
    <t>３日用テープ 12.6mg「トーワ」</t>
    <rPh sb="1" eb="3">
      <t>ニチヨウ</t>
    </rPh>
    <phoneticPr fontId="14"/>
  </si>
  <si>
    <t>３日用テープ   8.4mg「トーワ」</t>
    <rPh sb="1" eb="3">
      <t>ニチヨウ</t>
    </rPh>
    <phoneticPr fontId="14"/>
  </si>
  <si>
    <t>３日用テープ   4.2mg「トーワ」</t>
    <rPh sb="1" eb="3">
      <t>ニチヨウ</t>
    </rPh>
    <phoneticPr fontId="14"/>
  </si>
  <si>
    <t>３日用テープ   2.1mg「トーワ」</t>
    <rPh sb="1" eb="3">
      <t>ニチヨウ</t>
    </rPh>
    <phoneticPr fontId="14"/>
  </si>
  <si>
    <t>クエン酸塩１日用テープ ８mg「第一三共」</t>
    <rPh sb="3" eb="4">
      <t>サン</t>
    </rPh>
    <rPh sb="4" eb="5">
      <t>エン</t>
    </rPh>
    <rPh sb="6" eb="8">
      <t>ニチヨウ</t>
    </rPh>
    <rPh sb="16" eb="18">
      <t>ダイイチ</t>
    </rPh>
    <rPh sb="18" eb="20">
      <t>サンキョウ</t>
    </rPh>
    <phoneticPr fontId="14"/>
  </si>
  <si>
    <t>クエン酸塩１日用テープ ６mg「第一三共」</t>
    <rPh sb="3" eb="4">
      <t>サン</t>
    </rPh>
    <rPh sb="4" eb="5">
      <t>エン</t>
    </rPh>
    <rPh sb="6" eb="8">
      <t>ニチヨウ</t>
    </rPh>
    <rPh sb="16" eb="18">
      <t>ダイイチ</t>
    </rPh>
    <rPh sb="18" eb="20">
      <t>サンキョウ</t>
    </rPh>
    <phoneticPr fontId="14"/>
  </si>
  <si>
    <t>クエン酸塩１日用テープ ４mg「第一三共」</t>
    <rPh sb="3" eb="4">
      <t>サン</t>
    </rPh>
    <rPh sb="4" eb="5">
      <t>エン</t>
    </rPh>
    <rPh sb="6" eb="8">
      <t>ニチヨウ</t>
    </rPh>
    <rPh sb="16" eb="18">
      <t>ダイイチ</t>
    </rPh>
    <rPh sb="18" eb="20">
      <t>サンキョウ</t>
    </rPh>
    <phoneticPr fontId="14"/>
  </si>
  <si>
    <t>クエン酸塩１日用テープ ２mg「第一三共」</t>
    <rPh sb="3" eb="4">
      <t>サン</t>
    </rPh>
    <rPh sb="4" eb="5">
      <t>エン</t>
    </rPh>
    <rPh sb="6" eb="8">
      <t>ニチヨウ</t>
    </rPh>
    <rPh sb="16" eb="18">
      <t>ダイイチ</t>
    </rPh>
    <rPh sb="18" eb="20">
      <t>サンキョウ</t>
    </rPh>
    <phoneticPr fontId="14"/>
  </si>
  <si>
    <t>クエン酸塩１日用テープ １mg「第一三共」</t>
    <rPh sb="3" eb="4">
      <t>サン</t>
    </rPh>
    <rPh sb="4" eb="5">
      <t>エン</t>
    </rPh>
    <rPh sb="6" eb="8">
      <t>ニチヨウ</t>
    </rPh>
    <rPh sb="16" eb="18">
      <t>ダイイチ</t>
    </rPh>
    <rPh sb="18" eb="20">
      <t>サンキョウ</t>
    </rPh>
    <phoneticPr fontId="14"/>
  </si>
  <si>
    <t>クエン酸塩１日用テープ 0.5mg「テイコク」</t>
    <rPh sb="3" eb="4">
      <t>サン</t>
    </rPh>
    <rPh sb="4" eb="5">
      <t>エン</t>
    </rPh>
    <rPh sb="6" eb="8">
      <t>ニチヨウ</t>
    </rPh>
    <phoneticPr fontId="14"/>
  </si>
  <si>
    <t>クエン酸塩１日用テープ   １mg「テイコク」</t>
    <rPh sb="3" eb="4">
      <t>サン</t>
    </rPh>
    <rPh sb="4" eb="5">
      <t>エン</t>
    </rPh>
    <rPh sb="6" eb="8">
      <t>ニチヨウ</t>
    </rPh>
    <phoneticPr fontId="14"/>
  </si>
  <si>
    <t>クエン酸塩１日用テープ   ２mg「テイコク」</t>
    <rPh sb="3" eb="4">
      <t>サン</t>
    </rPh>
    <rPh sb="4" eb="5">
      <t>エン</t>
    </rPh>
    <rPh sb="6" eb="8">
      <t>ニチヨウ</t>
    </rPh>
    <phoneticPr fontId="14"/>
  </si>
  <si>
    <t>クエン酸塩１日用テープ   ４mg「テイコク」</t>
    <rPh sb="3" eb="4">
      <t>サン</t>
    </rPh>
    <rPh sb="4" eb="5">
      <t>エン</t>
    </rPh>
    <rPh sb="6" eb="8">
      <t>ニチヨウ</t>
    </rPh>
    <phoneticPr fontId="14"/>
  </si>
  <si>
    <t>クエン酸塩１日用テープ   ６mg「テイコク」</t>
    <rPh sb="3" eb="4">
      <t>サン</t>
    </rPh>
    <rPh sb="4" eb="5">
      <t>エン</t>
    </rPh>
    <rPh sb="6" eb="8">
      <t>ニチヨウ</t>
    </rPh>
    <phoneticPr fontId="14"/>
  </si>
  <si>
    <t>クエン酸塩１日用テープ   ８mg「テイコク」</t>
    <rPh sb="3" eb="4">
      <t>サン</t>
    </rPh>
    <rPh sb="4" eb="5">
      <t>エン</t>
    </rPh>
    <rPh sb="6" eb="8">
      <t>ニチヨウ</t>
    </rPh>
    <phoneticPr fontId="14"/>
  </si>
  <si>
    <t>テープ 8.25mg</t>
    <phoneticPr fontId="1"/>
  </si>
  <si>
    <t>テープ 2.75mg</t>
    <phoneticPr fontId="1"/>
  </si>
  <si>
    <t>テープ 1.38mg</t>
    <phoneticPr fontId="1"/>
  </si>
  <si>
    <t>テープ   5.5mg</t>
    <phoneticPr fontId="1"/>
  </si>
  <si>
    <t>テープ   11mg</t>
    <phoneticPr fontId="1"/>
  </si>
  <si>
    <t>テープ 0.5mg</t>
    <phoneticPr fontId="14"/>
  </si>
  <si>
    <t>テープ   １mg</t>
    <phoneticPr fontId="14"/>
  </si>
  <si>
    <t>テープ   ２mg</t>
    <phoneticPr fontId="14"/>
  </si>
  <si>
    <t>テープ   ４mg</t>
    <phoneticPr fontId="14"/>
  </si>
  <si>
    <t>テープ   ６mg</t>
    <phoneticPr fontId="14"/>
  </si>
  <si>
    <t>テープ   ８mg</t>
    <phoneticPr fontId="14"/>
  </si>
  <si>
    <t>パッチ 0.84mg</t>
    <phoneticPr fontId="14"/>
  </si>
  <si>
    <t>パッチ   1.7mg</t>
    <phoneticPr fontId="14"/>
  </si>
  <si>
    <t>パッチ   3.4mg</t>
    <phoneticPr fontId="14"/>
  </si>
  <si>
    <t>パッチ     5mg</t>
    <phoneticPr fontId="14"/>
  </si>
  <si>
    <t>パッチ   6.7mg</t>
    <phoneticPr fontId="14"/>
  </si>
  <si>
    <t>水色のセル</t>
    <rPh sb="0" eb="2">
      <t>ミズイロ</t>
    </rPh>
    <rPh sb="2" eb="3">
      <t>キイロ</t>
    </rPh>
    <phoneticPr fontId="1"/>
  </si>
  <si>
    <t>期始在庫</t>
    <rPh sb="0" eb="1">
      <t>キ</t>
    </rPh>
    <rPh sb="1" eb="2">
      <t>ハジメ</t>
    </rPh>
    <rPh sb="2" eb="4">
      <t>ザイコ</t>
    </rPh>
    <phoneticPr fontId="1"/>
  </si>
  <si>
    <t>目視にて確認</t>
    <rPh sb="0" eb="2">
      <t>モクシ</t>
    </rPh>
    <rPh sb="4" eb="6">
      <t>カクニン</t>
    </rPh>
    <phoneticPr fontId="1"/>
  </si>
  <si>
    <t>今回</t>
    <rPh sb="0" eb="2">
      <t>コンカイ</t>
    </rPh>
    <phoneticPr fontId="1"/>
  </si>
  <si>
    <t>前回</t>
    <rPh sb="0" eb="2">
      <t>ゼンカイ</t>
    </rPh>
    <phoneticPr fontId="1"/>
  </si>
  <si>
    <t>前回∈今回</t>
    <rPh sb="0" eb="2">
      <t>ゼンカイ</t>
    </rPh>
    <rPh sb="3" eb="5">
      <t>コンカイ</t>
    </rPh>
    <phoneticPr fontId="1"/>
  </si>
  <si>
    <t>前回∋今回</t>
    <rPh sb="0" eb="2">
      <t>ゼンカイ</t>
    </rPh>
    <rPh sb="3" eb="5">
      <t>コンカイ</t>
    </rPh>
    <phoneticPr fontId="1"/>
  </si>
  <si>
    <t/>
  </si>
  <si>
    <t xml:space="preserve"> </t>
  </si>
  <si>
    <t>品名</t>
    <rPh sb="0" eb="2">
      <t>ヒンメイ</t>
    </rPh>
    <phoneticPr fontId="1"/>
  </si>
  <si>
    <t>B4:AJ21</t>
    <phoneticPr fontId="1"/>
  </si>
  <si>
    <t>B4:AJ31</t>
    <phoneticPr fontId="1"/>
  </si>
  <si>
    <t>B4:AJ41</t>
  </si>
  <si>
    <t>B4:AJ51</t>
  </si>
  <si>
    <t>B4:AJ61</t>
  </si>
  <si>
    <t>B4:AJ71</t>
  </si>
  <si>
    <t>B4:AJ81</t>
  </si>
  <si>
    <t>B4:AJ91</t>
  </si>
  <si>
    <t>B4:AJ101</t>
  </si>
  <si>
    <t>B4:AJ111</t>
  </si>
  <si>
    <t>B4:AJ121</t>
  </si>
  <si>
    <t>B4:AJ131</t>
  </si>
  <si>
    <t>B4:AJ141</t>
  </si>
  <si>
    <t>B4:AJ151</t>
  </si>
  <si>
    <t>B4:AJ161</t>
  </si>
  <si>
    <t>B4:AJ171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</si>
</sst>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9">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20"/>
      <name val="ＭＳ Ｐ明朝"/>
      <family val="1"/>
      <charset val="128"/>
    </font>
    <font>
      <sz val="9.5"/>
      <name val="ＭＳ Ｐ明朝"/>
      <family val="1"/>
      <charset val="128"/>
    </font>
    <font>
      <sz val="14"/>
      <name val="ＭＳ Ｐ明朝"/>
      <family val="1"/>
      <charset val="128"/>
    </font>
    <font>
      <sz val="13"/>
      <name val="ＭＳ Ｐ明朝"/>
      <family val="1"/>
      <charset val="128"/>
    </font>
    <font>
      <b/>
      <sz val="9"/>
      <color indexed="81"/>
      <name val="ＭＳ Ｐゴシック"/>
      <family val="3"/>
      <charset val="128"/>
    </font>
    <font>
      <sz val="16"/>
      <name val="ＭＳ Ｐ明朝"/>
      <family val="1"/>
      <charset val="128"/>
    </font>
    <font>
      <b/>
      <sz val="11"/>
      <name val="ＭＳ Ｐ明朝"/>
      <family val="1"/>
      <charset val="128"/>
    </font>
    <font>
      <sz val="12"/>
      <name val="ＭＳ Ｐ明朝"/>
      <family val="1"/>
      <charset val="128"/>
    </font>
    <font>
      <b/>
      <sz val="14"/>
      <name val="ＭＳ Ｐ明朝"/>
      <family val="1"/>
      <charset val="128"/>
    </font>
    <font>
      <b/>
      <sz val="12"/>
      <name val="ＭＳ Ｐ明朝"/>
      <family val="1"/>
      <charset val="128"/>
    </font>
    <font>
      <sz val="6"/>
      <name val="ＭＳ Ｐゴシック"/>
      <family val="2"/>
      <charset val="128"/>
      <scheme val="minor"/>
    </font>
    <font>
      <sz val="12"/>
      <name val="ＭＳ Ｐゴシック"/>
      <family val="3"/>
      <charset val="128"/>
    </font>
    <font>
      <sz val="12"/>
      <color theme="1"/>
      <name val="ＭＳ Ｐゴシック"/>
      <family val="3"/>
      <charset val="128"/>
    </font>
    <font>
      <b/>
      <sz val="11"/>
      <color theme="0"/>
      <name val="ＭＳ Ｐ明朝"/>
      <family val="1"/>
      <charset val="128"/>
    </font>
    <font>
      <b/>
      <sz val="11"/>
      <color rgb="FFFFFF99"/>
      <name val="ＭＳ Ｐ明朝"/>
      <family val="1"/>
      <charset val="128"/>
    </font>
    <font>
      <b/>
      <sz val="14"/>
      <color theme="0"/>
      <name val="ＭＳ Ｐ明朝"/>
      <family val="1"/>
      <charset val="128"/>
    </font>
    <font>
      <sz val="11"/>
      <color theme="0" tint="-0.499984740745262"/>
      <name val="ＭＳ Ｐゴシック"/>
      <family val="3"/>
      <charset val="128"/>
    </font>
    <font>
      <sz val="11"/>
      <color theme="0" tint="-0.249977111117893"/>
      <name val="ＭＳ Ｐ明朝"/>
      <family val="1"/>
      <charset val="128"/>
    </font>
    <font>
      <sz val="11"/>
      <color theme="0" tint="-0.249977111117893"/>
      <name val="ＭＳ Ｐゴシック"/>
      <family val="3"/>
      <charset val="128"/>
    </font>
    <font>
      <sz val="11"/>
      <color theme="1"/>
      <name val="ＭＳ Ｐゴシック"/>
      <family val="3"/>
      <charset val="128"/>
    </font>
    <font>
      <sz val="11"/>
      <color theme="1"/>
      <name val="ＭＳ Ｐ明朝"/>
      <family val="1"/>
      <charset val="128"/>
    </font>
    <font>
      <b/>
      <sz val="9"/>
      <color indexed="81"/>
      <name val="MS P ゴシック"/>
      <family val="3"/>
      <charset val="128"/>
    </font>
    <font>
      <b/>
      <sz val="12"/>
      <name val="ＭＳ Ｐゴシック"/>
      <family val="3"/>
      <charset val="128"/>
    </font>
    <font>
      <b/>
      <sz val="11"/>
      <color theme="8" tint="0.59999389629810485"/>
      <name val="ＭＳ Ｐ明朝"/>
      <family val="1"/>
      <charset val="128"/>
    </font>
    <font>
      <sz val="11"/>
      <color theme="0"/>
      <name val="ＭＳ Ｐゴシック"/>
      <family val="3"/>
      <charset val="128"/>
    </font>
  </fonts>
  <fills count="10">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s>
  <borders count="55">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s>
  <cellStyleXfs count="1">
    <xf numFmtId="0" fontId="0" fillId="0" borderId="0"/>
  </cellStyleXfs>
  <cellXfs count="240">
    <xf numFmtId="0" fontId="0" fillId="0" borderId="0" xfId="0"/>
    <xf numFmtId="0" fontId="0" fillId="0" borderId="9" xfId="0" applyBorder="1"/>
    <xf numFmtId="0" fontId="0" fillId="0" borderId="10" xfId="0" applyBorder="1"/>
    <xf numFmtId="0" fontId="0" fillId="4" borderId="2" xfId="0" applyFill="1" applyBorder="1"/>
    <xf numFmtId="0" fontId="0" fillId="0" borderId="13" xfId="0" applyBorder="1" applyAlignment="1">
      <alignment horizontal="center"/>
    </xf>
    <xf numFmtId="0" fontId="0" fillId="0" borderId="14" xfId="0" applyBorder="1" applyAlignment="1">
      <alignment horizontal="center"/>
    </xf>
    <xf numFmtId="0" fontId="2" fillId="0" borderId="4" xfId="0" applyFont="1" applyFill="1" applyBorder="1" applyAlignment="1">
      <alignment vertical="center"/>
    </xf>
    <xf numFmtId="0" fontId="2" fillId="0" borderId="3" xfId="0" applyFont="1" applyFill="1" applyBorder="1" applyAlignment="1">
      <alignment vertical="center"/>
    </xf>
    <xf numFmtId="0" fontId="0" fillId="4" borderId="8" xfId="0" applyFill="1" applyBorder="1"/>
    <xf numFmtId="0" fontId="10" fillId="2" borderId="0" xfId="0" applyFont="1" applyFill="1" applyAlignment="1" applyProtection="1">
      <alignment vertical="center"/>
    </xf>
    <xf numFmtId="0" fontId="2" fillId="2" borderId="0" xfId="0" applyFont="1" applyFill="1" applyAlignment="1" applyProtection="1">
      <alignment vertical="center"/>
    </xf>
    <xf numFmtId="0" fontId="2" fillId="5" borderId="6" xfId="0" applyFont="1" applyFill="1" applyBorder="1" applyAlignment="1" applyProtection="1">
      <alignment horizontal="center" vertical="center" shrinkToFit="1"/>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Alignment="1" applyProtection="1">
      <alignment vertical="center"/>
    </xf>
    <xf numFmtId="0" fontId="10" fillId="2" borderId="0" xfId="0" applyFont="1" applyFill="1" applyBorder="1" applyAlignment="1" applyProtection="1">
      <alignment horizontal="left" vertical="center"/>
    </xf>
    <xf numFmtId="0" fontId="2" fillId="2"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shrinkToFit="1"/>
    </xf>
    <xf numFmtId="0" fontId="10" fillId="0" borderId="0" xfId="0" applyFont="1" applyFill="1" applyAlignment="1" applyProtection="1">
      <alignment vertical="center"/>
    </xf>
    <xf numFmtId="0" fontId="6" fillId="0" borderId="0" xfId="0" applyFont="1" applyFill="1" applyAlignment="1" applyProtection="1">
      <alignment horizontal="right" vertical="center"/>
    </xf>
    <xf numFmtId="0" fontId="0" fillId="0" borderId="0" xfId="0" applyAlignment="1" applyProtection="1">
      <alignment horizontal="center"/>
    </xf>
    <xf numFmtId="0" fontId="0" fillId="0" borderId="0" xfId="0" applyProtection="1"/>
    <xf numFmtId="0" fontId="4" fillId="0" borderId="0" xfId="0" applyFont="1" applyAlignment="1" applyProtection="1">
      <alignment vertical="center"/>
    </xf>
    <xf numFmtId="0" fontId="6" fillId="0" borderId="0" xfId="0" applyFont="1" applyAlignment="1" applyProtection="1">
      <alignment horizontal="right" vertical="center"/>
    </xf>
    <xf numFmtId="0" fontId="6" fillId="0" borderId="0" xfId="0" applyFont="1" applyAlignment="1" applyProtection="1">
      <alignment horizontal="left" vertical="center"/>
    </xf>
    <xf numFmtId="0" fontId="11" fillId="0" borderId="30" xfId="0" applyFont="1" applyFill="1" applyBorder="1" applyAlignment="1" applyProtection="1">
      <alignment horizontal="center" vertical="center" shrinkToFit="1"/>
    </xf>
    <xf numFmtId="0" fontId="11" fillId="0" borderId="17" xfId="0" applyNumberFormat="1" applyFont="1" applyFill="1" applyBorder="1" applyAlignment="1" applyProtection="1">
      <alignment horizontal="center" vertical="center" shrinkToFit="1"/>
    </xf>
    <xf numFmtId="0" fontId="11" fillId="0" borderId="32"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xf>
    <xf numFmtId="0" fontId="11" fillId="0" borderId="17" xfId="0" applyFont="1" applyFill="1" applyBorder="1" applyAlignment="1" applyProtection="1">
      <alignment horizontal="center" vertical="center" shrinkToFit="1"/>
    </xf>
    <xf numFmtId="0" fontId="11" fillId="0" borderId="13" xfId="0" applyFont="1" applyFill="1" applyBorder="1" applyAlignment="1" applyProtection="1">
      <alignment horizontal="center" vertical="center" shrinkToFit="1"/>
    </xf>
    <xf numFmtId="0" fontId="11" fillId="0" borderId="33" xfId="0" applyFont="1" applyFill="1" applyBorder="1" applyAlignment="1" applyProtection="1">
      <alignment horizontal="center" vertical="center" shrinkToFit="1"/>
    </xf>
    <xf numFmtId="0" fontId="11" fillId="0" borderId="23" xfId="0" applyFont="1" applyFill="1" applyBorder="1" applyAlignment="1" applyProtection="1">
      <alignment horizontal="center" vertical="center" shrinkToFit="1"/>
    </xf>
    <xf numFmtId="0" fontId="2" fillId="0" borderId="43" xfId="0" applyFont="1" applyBorder="1" applyAlignment="1" applyProtection="1">
      <alignment vertical="center"/>
    </xf>
    <xf numFmtId="0" fontId="2" fillId="0" borderId="44" xfId="0" applyFont="1" applyBorder="1" applyAlignment="1" applyProtection="1">
      <alignment vertical="center"/>
    </xf>
    <xf numFmtId="0" fontId="2" fillId="0" borderId="40" xfId="0" applyFont="1" applyBorder="1" applyAlignment="1" applyProtection="1">
      <alignment vertical="center"/>
    </xf>
    <xf numFmtId="0" fontId="6" fillId="0" borderId="44" xfId="0" applyFont="1" applyBorder="1" applyAlignment="1" applyProtection="1">
      <alignment horizontal="right" vertical="center"/>
    </xf>
    <xf numFmtId="0" fontId="6" fillId="0" borderId="46" xfId="0" applyFont="1" applyBorder="1" applyAlignment="1" applyProtection="1">
      <alignment horizontal="left" vertical="center"/>
    </xf>
    <xf numFmtId="0" fontId="11" fillId="0" borderId="22"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15" fillId="0" borderId="9"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10" xfId="0" applyFont="1" applyBorder="1" applyAlignment="1" applyProtection="1">
      <alignment horizontal="center" vertical="center"/>
    </xf>
    <xf numFmtId="0" fontId="17" fillId="0" borderId="0" xfId="0" applyFont="1" applyFill="1" applyAlignment="1" applyProtection="1">
      <alignment vertical="center"/>
    </xf>
    <xf numFmtId="0" fontId="17"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19" fillId="0" borderId="0" xfId="0" applyFont="1" applyFill="1" applyAlignment="1" applyProtection="1">
      <alignment horizontal="right" vertical="center"/>
    </xf>
    <xf numFmtId="0" fontId="19" fillId="0" borderId="0" xfId="0" applyFont="1" applyFill="1" applyAlignment="1" applyProtection="1">
      <alignment horizontal="left" vertical="center"/>
    </xf>
    <xf numFmtId="0" fontId="17" fillId="0" borderId="0" xfId="0" applyFont="1" applyFill="1" applyBorder="1" applyAlignment="1" applyProtection="1">
      <alignment horizontal="center" vertical="center" shrinkToFit="1"/>
    </xf>
    <xf numFmtId="0" fontId="15" fillId="0" borderId="48" xfId="0" applyFont="1" applyBorder="1" applyAlignment="1" applyProtection="1">
      <alignment horizontal="center" vertical="center"/>
    </xf>
    <xf numFmtId="0" fontId="15" fillId="4" borderId="39" xfId="0" applyFont="1" applyFill="1" applyBorder="1" applyAlignment="1" applyProtection="1">
      <alignment horizontal="center" vertical="center"/>
    </xf>
    <xf numFmtId="0" fontId="15" fillId="4" borderId="49" xfId="0" applyFont="1" applyFill="1" applyBorder="1" applyAlignment="1" applyProtection="1">
      <alignment horizontal="center" vertical="center"/>
    </xf>
    <xf numFmtId="0" fontId="15" fillId="4" borderId="50" xfId="0" applyFont="1" applyFill="1" applyBorder="1" applyAlignment="1" applyProtection="1">
      <alignment horizontal="center" vertical="center"/>
    </xf>
    <xf numFmtId="0" fontId="15" fillId="4" borderId="38" xfId="0" applyFont="1" applyFill="1" applyBorder="1" applyAlignment="1" applyProtection="1">
      <alignment horizontal="center" vertical="center"/>
    </xf>
    <xf numFmtId="0" fontId="15" fillId="4" borderId="37" xfId="0" applyFont="1" applyFill="1" applyBorder="1" applyAlignment="1" applyProtection="1">
      <alignment horizontal="center" vertical="center"/>
    </xf>
    <xf numFmtId="0" fontId="2" fillId="0" borderId="0" xfId="0" applyFont="1" applyFill="1" applyAlignment="1" applyProtection="1">
      <alignment horizontal="left" vertical="center"/>
    </xf>
    <xf numFmtId="0" fontId="0" fillId="0" borderId="0" xfId="0" applyAlignment="1" applyProtection="1">
      <alignment horizontal="left"/>
    </xf>
    <xf numFmtId="0" fontId="20" fillId="0" borderId="0" xfId="0" applyFont="1" applyFill="1" applyAlignment="1" applyProtection="1">
      <alignment horizontal="left"/>
    </xf>
    <xf numFmtId="0" fontId="2" fillId="0" borderId="0" xfId="0" applyFont="1" applyAlignment="1" applyProtection="1">
      <alignment horizontal="center" vertical="center"/>
    </xf>
    <xf numFmtId="0" fontId="21" fillId="0" borderId="0" xfId="0" applyFont="1" applyAlignment="1" applyProtection="1">
      <alignment horizontal="center" vertical="center"/>
    </xf>
    <xf numFmtId="0" fontId="23" fillId="0" borderId="0" xfId="0" applyFont="1" applyFill="1" applyBorder="1" applyAlignment="1" applyProtection="1">
      <alignment horizontal="left" vertical="center"/>
    </xf>
    <xf numFmtId="0" fontId="23" fillId="0" borderId="0" xfId="0" applyFont="1" applyProtection="1"/>
    <xf numFmtId="0" fontId="23" fillId="0" borderId="0" xfId="0" applyFont="1"/>
    <xf numFmtId="0" fontId="23" fillId="0" borderId="0" xfId="0" applyFont="1" applyFill="1" applyAlignment="1" applyProtection="1">
      <alignment horizontal="left" vertical="center"/>
    </xf>
    <xf numFmtId="0" fontId="24" fillId="0" borderId="0" xfId="0" applyFont="1" applyAlignment="1" applyProtection="1">
      <alignment vertical="center"/>
    </xf>
    <xf numFmtId="0" fontId="23" fillId="0" borderId="0" xfId="0" applyFont="1" applyAlignment="1">
      <alignment horizontal="center"/>
    </xf>
    <xf numFmtId="0" fontId="24" fillId="0" borderId="0" xfId="0" applyFont="1" applyAlignment="1" applyProtection="1">
      <alignment horizontal="center" vertical="center"/>
    </xf>
    <xf numFmtId="0" fontId="24" fillId="7" borderId="0" xfId="0" applyFont="1" applyFill="1" applyAlignment="1" applyProtection="1">
      <alignment horizontal="left" vertical="center"/>
    </xf>
    <xf numFmtId="0" fontId="0" fillId="0" borderId="0" xfId="0" applyFill="1"/>
    <xf numFmtId="0" fontId="26" fillId="0" borderId="0" xfId="0" applyFont="1" applyAlignment="1" applyProtection="1">
      <alignment horizontal="center" vertical="center"/>
    </xf>
    <xf numFmtId="0" fontId="4" fillId="0" borderId="0" xfId="0" applyFont="1" applyAlignment="1" applyProtection="1">
      <alignment horizontal="right" vertical="center"/>
    </xf>
    <xf numFmtId="0" fontId="2" fillId="0" borderId="1" xfId="0" applyFont="1" applyBorder="1" applyAlignment="1" applyProtection="1">
      <alignment horizontal="center" vertical="center"/>
    </xf>
    <xf numFmtId="0" fontId="2" fillId="0" borderId="46" xfId="0" applyFont="1" applyBorder="1" applyAlignment="1" applyProtection="1">
      <alignment horizontal="center" vertical="center"/>
    </xf>
    <xf numFmtId="0" fontId="13" fillId="0" borderId="31"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13" fillId="0" borderId="28" xfId="0"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0" fontId="13" fillId="0" borderId="29"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22" fillId="0" borderId="0" xfId="0" applyFont="1" applyAlignment="1" applyProtection="1">
      <alignment horizontal="center" vertical="center"/>
    </xf>
    <xf numFmtId="0" fontId="2" fillId="0" borderId="31"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2" fillId="0" borderId="29" xfId="0" applyFont="1" applyFill="1" applyBorder="1" applyAlignment="1" applyProtection="1">
      <alignment horizontal="center" vertical="center" wrapText="1"/>
    </xf>
    <xf numFmtId="0" fontId="23" fillId="4" borderId="0" xfId="0" applyFont="1" applyFill="1" applyAlignment="1">
      <alignment horizontal="center" vertical="center"/>
    </xf>
    <xf numFmtId="0" fontId="23" fillId="0" borderId="0" xfId="0" applyFont="1" applyAlignment="1">
      <alignment horizontal="center" vertical="center"/>
    </xf>
    <xf numFmtId="0" fontId="23" fillId="0" borderId="0" xfId="0" applyFont="1" applyFill="1" applyAlignment="1">
      <alignment horizontal="center" vertical="center"/>
    </xf>
    <xf numFmtId="0" fontId="23" fillId="0" borderId="0" xfId="0" applyFont="1" applyAlignment="1">
      <alignment horizontal="left" vertical="center"/>
    </xf>
    <xf numFmtId="0" fontId="23" fillId="4" borderId="0" xfId="0" applyFont="1" applyFill="1" applyAlignment="1">
      <alignment horizontal="left" vertical="center"/>
    </xf>
    <xf numFmtId="49" fontId="23" fillId="0" borderId="0" xfId="0" applyNumberFormat="1" applyFont="1" applyAlignment="1">
      <alignment horizontal="left" vertical="center"/>
    </xf>
    <xf numFmtId="9" fontId="23" fillId="0" borderId="0" xfId="0" quotePrefix="1" applyNumberFormat="1" applyFont="1" applyAlignment="1">
      <alignment horizontal="left" vertical="center"/>
    </xf>
    <xf numFmtId="49" fontId="15" fillId="4" borderId="26" xfId="0" applyNumberFormat="1" applyFont="1" applyFill="1" applyBorder="1" applyAlignment="1" applyProtection="1">
      <alignment horizontal="center" vertical="center" shrinkToFit="1"/>
      <protection locked="0"/>
    </xf>
    <xf numFmtId="0" fontId="15" fillId="4" borderId="24" xfId="0" applyFont="1" applyFill="1" applyBorder="1" applyAlignment="1" applyProtection="1">
      <alignment horizontal="center" vertical="center" shrinkToFit="1"/>
      <protection locked="0"/>
    </xf>
    <xf numFmtId="0" fontId="15" fillId="4" borderId="25" xfId="0" applyFont="1" applyFill="1" applyBorder="1" applyAlignment="1" applyProtection="1">
      <alignment horizontal="center" vertical="center" shrinkToFit="1"/>
      <protection locked="0"/>
    </xf>
    <xf numFmtId="0" fontId="15" fillId="4" borderId="17" xfId="0" applyFont="1" applyFill="1" applyBorder="1" applyAlignment="1" applyProtection="1">
      <alignment horizontal="center" vertical="center" shrinkToFit="1"/>
      <protection locked="0"/>
    </xf>
    <xf numFmtId="0" fontId="15" fillId="4" borderId="15" xfId="0" applyFont="1" applyFill="1" applyBorder="1" applyAlignment="1" applyProtection="1">
      <alignment horizontal="center" vertical="center" shrinkToFit="1"/>
      <protection locked="0"/>
    </xf>
    <xf numFmtId="49" fontId="15" fillId="4" borderId="18" xfId="0" applyNumberFormat="1" applyFont="1" applyFill="1" applyBorder="1" applyAlignment="1" applyProtection="1">
      <alignment horizontal="center" vertical="center" shrinkToFit="1"/>
      <protection locked="0"/>
    </xf>
    <xf numFmtId="0" fontId="15" fillId="4" borderId="13" xfId="0" applyFont="1" applyFill="1" applyBorder="1" applyAlignment="1" applyProtection="1">
      <alignment horizontal="center" vertical="center" shrinkToFit="1"/>
      <protection locked="0"/>
    </xf>
    <xf numFmtId="0" fontId="15" fillId="4" borderId="19" xfId="0" applyFont="1" applyFill="1" applyBorder="1" applyAlignment="1" applyProtection="1">
      <alignment horizontal="center" vertical="center" shrinkToFit="1"/>
      <protection locked="0"/>
    </xf>
    <xf numFmtId="49" fontId="15" fillId="4" borderId="14" xfId="0" applyNumberFormat="1" applyFont="1" applyFill="1" applyBorder="1" applyAlignment="1" applyProtection="1">
      <alignment horizontal="center" vertical="center" shrinkToFit="1"/>
      <protection locked="0"/>
    </xf>
    <xf numFmtId="0" fontId="15" fillId="4" borderId="27" xfId="0" applyFont="1" applyFill="1" applyBorder="1" applyAlignment="1" applyProtection="1">
      <alignment horizontal="center" vertical="center" shrinkToFit="1"/>
      <protection locked="0"/>
    </xf>
    <xf numFmtId="0" fontId="15" fillId="4" borderId="26" xfId="0" applyFont="1" applyFill="1" applyBorder="1" applyAlignment="1" applyProtection="1">
      <alignment horizontal="center" vertical="center" shrinkToFit="1"/>
      <protection locked="0"/>
    </xf>
    <xf numFmtId="0" fontId="15" fillId="4" borderId="7" xfId="0" applyFont="1" applyFill="1" applyBorder="1" applyAlignment="1" applyProtection="1">
      <alignment horizontal="center" vertical="center" shrinkToFit="1"/>
      <protection locked="0"/>
    </xf>
    <xf numFmtId="0" fontId="15" fillId="4" borderId="18" xfId="0" applyFont="1" applyFill="1" applyBorder="1" applyAlignment="1" applyProtection="1">
      <alignment horizontal="center" vertical="center" shrinkToFit="1"/>
      <protection locked="0"/>
    </xf>
    <xf numFmtId="0" fontId="15" fillId="4" borderId="23" xfId="0" applyFont="1" applyFill="1" applyBorder="1" applyAlignment="1" applyProtection="1">
      <alignment horizontal="center" vertical="center" shrinkToFit="1"/>
      <protection locked="0"/>
    </xf>
    <xf numFmtId="0" fontId="15" fillId="4" borderId="14" xfId="0" applyFont="1" applyFill="1" applyBorder="1" applyAlignment="1" applyProtection="1">
      <alignment horizontal="center" vertical="center" shrinkToFit="1"/>
      <protection locked="0"/>
    </xf>
    <xf numFmtId="0" fontId="2" fillId="8" borderId="6" xfId="0" applyFont="1" applyFill="1" applyBorder="1" applyAlignment="1" applyProtection="1">
      <alignment horizontal="center" vertical="center" shrinkToFit="1"/>
    </xf>
    <xf numFmtId="0" fontId="10" fillId="8" borderId="38" xfId="0" applyFont="1" applyFill="1" applyBorder="1" applyAlignment="1" applyProtection="1">
      <alignment horizontal="center" vertical="center"/>
      <protection locked="0"/>
    </xf>
    <xf numFmtId="0" fontId="11" fillId="8" borderId="22" xfId="0" applyFont="1" applyFill="1" applyBorder="1" applyAlignment="1" applyProtection="1">
      <alignment horizontal="center" vertical="center" shrinkToFit="1"/>
      <protection locked="0"/>
    </xf>
    <xf numFmtId="0" fontId="13" fillId="8" borderId="20" xfId="0" applyFont="1" applyFill="1" applyBorder="1" applyAlignment="1" applyProtection="1">
      <alignment horizontal="center" vertical="center"/>
      <protection locked="0"/>
    </xf>
    <xf numFmtId="0" fontId="11" fillId="8" borderId="7" xfId="0" applyFont="1" applyFill="1" applyBorder="1" applyAlignment="1" applyProtection="1">
      <alignment horizontal="center" vertical="center" shrinkToFit="1"/>
      <protection locked="0"/>
    </xf>
    <xf numFmtId="0" fontId="13" fillId="8" borderId="6" xfId="0" applyFont="1" applyFill="1" applyBorder="1" applyAlignment="1" applyProtection="1">
      <alignment horizontal="center" vertical="center"/>
      <protection locked="0"/>
    </xf>
    <xf numFmtId="0" fontId="11" fillId="8" borderId="23" xfId="0" applyFont="1" applyFill="1" applyBorder="1" applyAlignment="1" applyProtection="1">
      <alignment horizontal="center" vertical="center" shrinkToFit="1"/>
      <protection locked="0"/>
    </xf>
    <xf numFmtId="0" fontId="13" fillId="8" borderId="21" xfId="0" applyFont="1" applyFill="1" applyBorder="1" applyAlignment="1" applyProtection="1">
      <alignment horizontal="center" vertical="center"/>
      <protection locked="0"/>
    </xf>
    <xf numFmtId="0" fontId="11" fillId="8" borderId="30" xfId="0" applyFont="1" applyFill="1" applyBorder="1" applyAlignment="1" applyProtection="1">
      <alignment horizontal="center" vertical="center" shrinkToFit="1"/>
      <protection locked="0"/>
    </xf>
    <xf numFmtId="0" fontId="11" fillId="8" borderId="32" xfId="0" applyFont="1" applyFill="1" applyBorder="1" applyAlignment="1" applyProtection="1">
      <alignment horizontal="center" vertical="center" shrinkToFit="1"/>
      <protection locked="0"/>
    </xf>
    <xf numFmtId="0" fontId="11" fillId="8" borderId="33" xfId="0" applyFont="1" applyFill="1" applyBorder="1" applyAlignment="1" applyProtection="1">
      <alignment horizontal="center" vertical="center" shrinkToFit="1"/>
      <protection locked="0"/>
    </xf>
    <xf numFmtId="0" fontId="12" fillId="8" borderId="6" xfId="0" applyFont="1" applyFill="1" applyBorder="1" applyAlignment="1" applyProtection="1">
      <alignment horizontal="center" vertical="center"/>
      <protection locked="0"/>
    </xf>
    <xf numFmtId="0" fontId="12" fillId="8" borderId="21" xfId="0" applyFont="1" applyFill="1" applyBorder="1" applyAlignment="1" applyProtection="1">
      <alignment horizontal="center" vertical="center"/>
      <protection locked="0"/>
    </xf>
    <xf numFmtId="0" fontId="12" fillId="8" borderId="20"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3" borderId="33" xfId="0" applyFont="1" applyFill="1" applyBorder="1" applyAlignment="1" applyProtection="1">
      <alignment horizontal="center" vertical="center"/>
      <protection locked="0"/>
    </xf>
    <xf numFmtId="0" fontId="11" fillId="3" borderId="30" xfId="0" applyFont="1" applyFill="1" applyBorder="1" applyAlignment="1" applyProtection="1">
      <alignment horizontal="center" vertical="center"/>
      <protection locked="0"/>
    </xf>
    <xf numFmtId="0" fontId="2" fillId="0" borderId="46" xfId="0" applyFont="1" applyBorder="1" applyAlignment="1" applyProtection="1">
      <alignment vertical="center"/>
    </xf>
    <xf numFmtId="0" fontId="0" fillId="0" borderId="0" xfId="0" applyAlignment="1" applyProtection="1">
      <alignment horizontal="center" vertical="center"/>
    </xf>
    <xf numFmtId="0" fontId="0" fillId="9" borderId="13" xfId="0" applyFill="1" applyBorder="1" applyAlignment="1" applyProtection="1">
      <alignment horizontal="center" vertical="center"/>
    </xf>
    <xf numFmtId="0" fontId="23" fillId="9" borderId="48" xfId="0" applyFont="1" applyFill="1" applyBorder="1" applyAlignment="1" applyProtection="1">
      <alignment horizontal="center" vertical="center"/>
    </xf>
    <xf numFmtId="0" fontId="0" fillId="0" borderId="51" xfId="0" applyBorder="1" applyAlignment="1" applyProtection="1">
      <alignment horizontal="center" vertical="center"/>
    </xf>
    <xf numFmtId="0" fontId="0" fillId="9" borderId="24" xfId="0" applyFill="1" applyBorder="1" applyAlignment="1" applyProtection="1">
      <alignment horizontal="center" vertical="center"/>
    </xf>
    <xf numFmtId="0" fontId="0" fillId="9" borderId="26" xfId="0" applyFill="1" applyBorder="1" applyAlignment="1" applyProtection="1">
      <alignment horizontal="center" vertical="center"/>
    </xf>
    <xf numFmtId="0" fontId="23" fillId="9" borderId="9" xfId="0" applyFont="1" applyFill="1" applyBorder="1" applyAlignment="1" applyProtection="1">
      <alignment horizontal="center" vertical="center"/>
    </xf>
    <xf numFmtId="0" fontId="0" fillId="0" borderId="6" xfId="0" applyBorder="1" applyAlignment="1" applyProtection="1">
      <alignment horizontal="center" vertical="center"/>
    </xf>
    <xf numFmtId="0" fontId="0" fillId="9" borderId="17" xfId="0" applyFill="1" applyBorder="1" applyAlignment="1" applyProtection="1">
      <alignment horizontal="center" vertical="center"/>
    </xf>
    <xf numFmtId="0" fontId="0" fillId="9" borderId="18" xfId="0" applyFill="1" applyBorder="1" applyAlignment="1" applyProtection="1">
      <alignment horizontal="center" vertical="center"/>
    </xf>
    <xf numFmtId="0" fontId="23" fillId="9" borderId="10" xfId="0" applyFont="1" applyFill="1" applyBorder="1" applyAlignment="1" applyProtection="1">
      <alignment horizontal="center" vertical="center"/>
    </xf>
    <xf numFmtId="0" fontId="0" fillId="0" borderId="21" xfId="0" applyBorder="1" applyAlignment="1" applyProtection="1">
      <alignment horizontal="center" vertical="center"/>
    </xf>
    <xf numFmtId="0" fontId="0" fillId="9" borderId="14"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7" borderId="20" xfId="0" applyFill="1" applyBorder="1" applyAlignment="1" applyProtection="1">
      <alignment horizontal="center" vertical="center"/>
      <protection locked="0"/>
    </xf>
    <xf numFmtId="0" fontId="0" fillId="7" borderId="30" xfId="0" applyFill="1" applyBorder="1" applyAlignment="1" applyProtection="1">
      <alignment horizontal="center" vertical="center"/>
      <protection locked="0"/>
    </xf>
    <xf numFmtId="0" fontId="0" fillId="7" borderId="22" xfId="0" applyFill="1" applyBorder="1" applyAlignment="1" applyProtection="1">
      <alignment horizontal="center" vertical="center"/>
      <protection locked="0"/>
    </xf>
    <xf numFmtId="0" fontId="0" fillId="7" borderId="6" xfId="0" applyFill="1" applyBorder="1" applyAlignment="1" applyProtection="1">
      <alignment horizontal="center" vertical="center"/>
      <protection locked="0"/>
    </xf>
    <xf numFmtId="0" fontId="0" fillId="7" borderId="32" xfId="0" applyFill="1" applyBorder="1" applyAlignment="1" applyProtection="1">
      <alignment horizontal="center" vertical="center"/>
      <protection locked="0"/>
    </xf>
    <xf numFmtId="0" fontId="0" fillId="7" borderId="7" xfId="0" applyFill="1" applyBorder="1" applyAlignment="1" applyProtection="1">
      <alignment horizontal="center" vertical="center"/>
      <protection locked="0"/>
    </xf>
    <xf numFmtId="0" fontId="0" fillId="7" borderId="21" xfId="0" applyFill="1" applyBorder="1" applyAlignment="1" applyProtection="1">
      <alignment horizontal="center" vertical="center"/>
      <protection locked="0"/>
    </xf>
    <xf numFmtId="0" fontId="0" fillId="7" borderId="33" xfId="0" applyFill="1" applyBorder="1" applyAlignment="1" applyProtection="1">
      <alignment horizontal="center" vertical="center"/>
      <protection locked="0"/>
    </xf>
    <xf numFmtId="0" fontId="0" fillId="7" borderId="23" xfId="0" applyFill="1" applyBorder="1" applyAlignment="1" applyProtection="1">
      <alignment horizontal="center" vertical="center"/>
      <protection locked="0"/>
    </xf>
    <xf numFmtId="0" fontId="0" fillId="0" borderId="20" xfId="0" applyBorder="1" applyAlignment="1" applyProtection="1">
      <alignment horizontal="center" vertical="center"/>
    </xf>
    <xf numFmtId="0" fontId="0" fillId="0" borderId="30" xfId="0" applyBorder="1" applyAlignment="1" applyProtection="1">
      <alignment horizontal="center" vertical="center"/>
    </xf>
    <xf numFmtId="0" fontId="0" fillId="0" borderId="22" xfId="0" applyBorder="1" applyAlignment="1" applyProtection="1">
      <alignment horizontal="center" vertical="center"/>
    </xf>
    <xf numFmtId="0" fontId="0" fillId="0" borderId="32" xfId="0" applyBorder="1" applyAlignment="1" applyProtection="1">
      <alignment horizontal="center" vertical="center"/>
    </xf>
    <xf numFmtId="0" fontId="0" fillId="0" borderId="7" xfId="0" applyBorder="1" applyAlignment="1" applyProtection="1">
      <alignment horizontal="center" vertical="center"/>
    </xf>
    <xf numFmtId="0" fontId="0" fillId="0" borderId="33" xfId="0" applyBorder="1" applyAlignment="1" applyProtection="1">
      <alignment horizontal="center" vertical="center"/>
    </xf>
    <xf numFmtId="0" fontId="0" fillId="0" borderId="23" xfId="0" applyBorder="1" applyAlignment="1" applyProtection="1">
      <alignment horizontal="center" vertical="center"/>
    </xf>
    <xf numFmtId="0" fontId="0" fillId="7" borderId="47" xfId="0" applyFill="1" applyBorder="1" applyAlignment="1" applyProtection="1">
      <alignment horizontal="left" vertical="center"/>
      <protection locked="0"/>
    </xf>
    <xf numFmtId="0" fontId="0" fillId="7" borderId="34" xfId="0" applyFill="1" applyBorder="1" applyAlignment="1" applyProtection="1">
      <alignment horizontal="left" vertical="center"/>
      <protection locked="0"/>
    </xf>
    <xf numFmtId="0" fontId="0" fillId="7" borderId="35" xfId="0" applyFill="1" applyBorder="1" applyAlignment="1" applyProtection="1">
      <alignment horizontal="left" vertical="center"/>
      <protection locked="0"/>
    </xf>
    <xf numFmtId="0" fontId="0" fillId="0" borderId="24" xfId="0" applyBorder="1" applyAlignment="1" applyProtection="1">
      <alignment horizontal="left" vertical="center"/>
    </xf>
    <xf numFmtId="0" fontId="0" fillId="0" borderId="17" xfId="0" applyBorder="1" applyAlignment="1" applyProtection="1">
      <alignment horizontal="left" vertical="center"/>
    </xf>
    <xf numFmtId="0" fontId="0" fillId="0" borderId="13" xfId="0" applyBorder="1" applyAlignment="1" applyProtection="1">
      <alignment horizontal="left" vertical="center"/>
    </xf>
    <xf numFmtId="0" fontId="0" fillId="9" borderId="35" xfId="0" applyFill="1" applyBorder="1" applyAlignment="1" applyProtection="1">
      <alignment horizontal="center" vertical="center"/>
    </xf>
    <xf numFmtId="0" fontId="0" fillId="9" borderId="39" xfId="0" applyFill="1" applyBorder="1" applyAlignment="1" applyProtection="1">
      <alignment horizontal="center"/>
    </xf>
    <xf numFmtId="0" fontId="0" fillId="9" borderId="37" xfId="0" applyFill="1" applyBorder="1" applyAlignment="1" applyProtection="1">
      <alignment horizontal="center"/>
    </xf>
    <xf numFmtId="0" fontId="0" fillId="9" borderId="48" xfId="0" applyFill="1" applyBorder="1" applyAlignment="1" applyProtection="1">
      <alignment horizontal="center"/>
    </xf>
    <xf numFmtId="0" fontId="0" fillId="9" borderId="9" xfId="0" applyFill="1" applyBorder="1" applyAlignment="1" applyProtection="1">
      <alignment horizontal="center"/>
    </xf>
    <xf numFmtId="0" fontId="0" fillId="9" borderId="10" xfId="0" applyFill="1" applyBorder="1" applyAlignment="1" applyProtection="1">
      <alignment horizontal="center"/>
    </xf>
    <xf numFmtId="0" fontId="28" fillId="0" borderId="0" xfId="0" applyFont="1" applyFill="1" applyAlignment="1" applyProtection="1">
      <alignment horizontal="center"/>
    </xf>
    <xf numFmtId="0" fontId="28" fillId="0" borderId="54" xfId="0" applyFont="1" applyFill="1" applyBorder="1" applyAlignment="1" applyProtection="1">
      <alignment horizontal="center"/>
    </xf>
    <xf numFmtId="0" fontId="0" fillId="7" borderId="7" xfId="0" applyFill="1" applyBorder="1" applyAlignment="1" applyProtection="1">
      <alignment horizontal="center"/>
    </xf>
    <xf numFmtId="0" fontId="0" fillId="7" borderId="25" xfId="0" applyFill="1" applyBorder="1" applyAlignment="1" applyProtection="1">
      <alignment horizontal="center"/>
    </xf>
    <xf numFmtId="0" fontId="0" fillId="7" borderId="26" xfId="0" applyFill="1" applyBorder="1" applyAlignment="1" applyProtection="1">
      <alignment horizontal="center"/>
    </xf>
    <xf numFmtId="0" fontId="0" fillId="7" borderId="23" xfId="0" applyFill="1" applyBorder="1" applyAlignment="1" applyProtection="1">
      <alignment horizontal="center"/>
    </xf>
    <xf numFmtId="0" fontId="0" fillId="7" borderId="52" xfId="0" applyFill="1" applyBorder="1" applyAlignment="1" applyProtection="1">
      <alignment horizontal="center"/>
    </xf>
    <xf numFmtId="0" fontId="0" fillId="7" borderId="53" xfId="0" applyFill="1" applyBorder="1" applyAlignment="1" applyProtection="1">
      <alignment horizontal="center"/>
    </xf>
    <xf numFmtId="0" fontId="2" fillId="6" borderId="36" xfId="0" applyFont="1" applyFill="1" applyBorder="1" applyAlignment="1" applyProtection="1">
      <alignment horizontal="center" vertical="center" wrapText="1"/>
    </xf>
    <xf numFmtId="0" fontId="2" fillId="6" borderId="37" xfId="0" applyFont="1" applyFill="1" applyBorder="1" applyAlignment="1" applyProtection="1">
      <alignment horizontal="center" vertical="center"/>
    </xf>
    <xf numFmtId="0" fontId="11" fillId="3" borderId="32" xfId="0" applyFont="1" applyFill="1" applyBorder="1" applyAlignment="1" applyProtection="1">
      <alignment horizontal="center" vertical="center"/>
      <protection locked="0"/>
    </xf>
    <xf numFmtId="0" fontId="7" fillId="0" borderId="47" xfId="0" applyFont="1" applyFill="1" applyBorder="1" applyAlignment="1" applyProtection="1">
      <alignment horizontal="left" vertical="center" shrinkToFit="1"/>
    </xf>
    <xf numFmtId="0" fontId="7" fillId="0" borderId="30" xfId="0" applyFont="1" applyFill="1" applyBorder="1" applyAlignment="1" applyProtection="1">
      <alignment horizontal="left" vertical="center" shrinkToFit="1"/>
    </xf>
    <xf numFmtId="0" fontId="7" fillId="0" borderId="31" xfId="0" applyFont="1" applyFill="1" applyBorder="1" applyAlignment="1" applyProtection="1">
      <alignment horizontal="left" vertical="center" shrinkToFit="1"/>
    </xf>
    <xf numFmtId="0" fontId="11" fillId="5" borderId="30" xfId="0" applyFont="1" applyFill="1" applyBorder="1" applyAlignment="1" applyProtection="1">
      <alignment horizontal="center" vertical="center"/>
      <protection locked="0"/>
    </xf>
    <xf numFmtId="0" fontId="11" fillId="3" borderId="30" xfId="0" applyFont="1" applyFill="1" applyBorder="1" applyAlignment="1" applyProtection="1">
      <alignment horizontal="center" vertical="center"/>
      <protection locked="0"/>
    </xf>
    <xf numFmtId="0" fontId="2" fillId="0" borderId="22"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43"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42" xfId="0" applyFont="1" applyBorder="1" applyAlignment="1" applyProtection="1">
      <alignment horizontal="center" vertical="center"/>
    </xf>
    <xf numFmtId="0" fontId="7" fillId="3" borderId="1" xfId="0" applyFont="1" applyFill="1" applyBorder="1" applyAlignment="1" applyProtection="1">
      <alignment horizontal="left" vertical="center" wrapText="1" indent="1"/>
      <protection locked="0"/>
    </xf>
    <xf numFmtId="0" fontId="2" fillId="0" borderId="45"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47"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3" borderId="47" xfId="0"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shrinkToFit="1"/>
    </xf>
    <xf numFmtId="0" fontId="7" fillId="0" borderId="32" xfId="0" applyFont="1" applyFill="1" applyBorder="1" applyAlignment="1" applyProtection="1">
      <alignment horizontal="left" vertical="center" shrinkToFit="1"/>
    </xf>
    <xf numFmtId="0" fontId="7" fillId="0" borderId="28" xfId="0" applyFont="1" applyFill="1" applyBorder="1" applyAlignment="1" applyProtection="1">
      <alignment horizontal="left" vertical="center" shrinkToFit="1"/>
    </xf>
    <xf numFmtId="0" fontId="7" fillId="0" borderId="35" xfId="0" applyFont="1" applyFill="1" applyBorder="1" applyAlignment="1" applyProtection="1">
      <alignment horizontal="left" vertical="center" shrinkToFit="1"/>
    </xf>
    <xf numFmtId="0" fontId="7" fillId="0" borderId="33" xfId="0" applyFont="1" applyFill="1" applyBorder="1" applyAlignment="1" applyProtection="1">
      <alignment horizontal="left" vertical="center" shrinkToFit="1"/>
    </xf>
    <xf numFmtId="0" fontId="7" fillId="0" borderId="29" xfId="0" applyFont="1" applyFill="1" applyBorder="1" applyAlignment="1" applyProtection="1">
      <alignment horizontal="left" vertical="center" shrinkToFit="1"/>
    </xf>
    <xf numFmtId="0" fontId="11" fillId="3" borderId="33" xfId="0" applyFont="1" applyFill="1" applyBorder="1" applyAlignment="1" applyProtection="1">
      <alignment horizontal="center" vertical="center"/>
      <protection locked="0"/>
    </xf>
    <xf numFmtId="0" fontId="11" fillId="5" borderId="32" xfId="0" applyFont="1" applyFill="1" applyBorder="1" applyAlignment="1" applyProtection="1">
      <alignment horizontal="center" vertical="center"/>
      <protection locked="0"/>
    </xf>
    <xf numFmtId="0" fontId="2" fillId="3" borderId="34" xfId="0" applyFont="1" applyFill="1" applyBorder="1" applyAlignment="1" applyProtection="1">
      <alignment horizontal="left" vertical="center" wrapText="1"/>
      <protection locked="0"/>
    </xf>
    <xf numFmtId="0" fontId="2" fillId="3" borderId="32" xfId="0" applyFont="1" applyFill="1" applyBorder="1" applyAlignment="1" applyProtection="1">
      <alignment horizontal="left" vertical="center" wrapText="1"/>
      <protection locked="0"/>
    </xf>
    <xf numFmtId="0" fontId="4" fillId="0" borderId="0" xfId="0" applyFont="1" applyAlignment="1" applyProtection="1">
      <alignment horizontal="right" vertical="center"/>
    </xf>
    <xf numFmtId="0" fontId="4" fillId="0" borderId="0" xfId="0" applyFont="1" applyAlignment="1" applyProtection="1">
      <alignment horizontal="left" vertical="center"/>
    </xf>
    <xf numFmtId="0" fontId="4" fillId="5" borderId="0" xfId="0" applyFont="1" applyFill="1" applyAlignment="1" applyProtection="1">
      <alignment horizontal="center" vertical="center"/>
      <protection locked="0"/>
    </xf>
    <xf numFmtId="0" fontId="18" fillId="0" borderId="0"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 fillId="0" borderId="11" xfId="0" applyFont="1" applyBorder="1" applyAlignment="1" applyProtection="1">
      <alignment horizontal="center" vertical="center"/>
    </xf>
    <xf numFmtId="0" fontId="5" fillId="0" borderId="1" xfId="0" applyFont="1" applyBorder="1" applyAlignment="1" applyProtection="1">
      <alignment horizontal="center" vertical="center" wrapText="1" shrinkToFit="1"/>
    </xf>
    <xf numFmtId="0" fontId="2" fillId="0" borderId="5"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40" xfId="0" applyFont="1" applyBorder="1" applyAlignment="1" applyProtection="1">
      <alignment horizontal="center" vertical="center"/>
    </xf>
    <xf numFmtId="176" fontId="11" fillId="3" borderId="0" xfId="0" applyNumberFormat="1" applyFont="1" applyFill="1" applyAlignment="1" applyProtection="1">
      <alignment horizontal="center" vertical="center"/>
      <protection locked="0"/>
    </xf>
    <xf numFmtId="0" fontId="7" fillId="0" borderId="0" xfId="0" applyFont="1" applyAlignment="1" applyProtection="1">
      <alignment horizontal="left" vertical="center"/>
    </xf>
    <xf numFmtId="0" fontId="0" fillId="0" borderId="0" xfId="0" applyAlignment="1" applyProtection="1">
      <alignment vertical="center"/>
    </xf>
    <xf numFmtId="0" fontId="2" fillId="0" borderId="5" xfId="0" applyFont="1" applyBorder="1" applyAlignment="1" applyProtection="1">
      <alignment horizontal="center" vertical="center" wrapText="1"/>
    </xf>
    <xf numFmtId="0" fontId="6" fillId="8" borderId="5"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2" fillId="3" borderId="35" xfId="0" applyFont="1" applyFill="1" applyBorder="1" applyAlignment="1" applyProtection="1">
      <alignment horizontal="left" vertical="center" wrapText="1"/>
      <protection locked="0"/>
    </xf>
    <xf numFmtId="0" fontId="2" fillId="3" borderId="33" xfId="0" applyFont="1" applyFill="1" applyBorder="1" applyAlignment="1" applyProtection="1">
      <alignment horizontal="left" vertical="center" wrapText="1"/>
      <protection locked="0"/>
    </xf>
    <xf numFmtId="0" fontId="0" fillId="9" borderId="50" xfId="0" applyFill="1" applyBorder="1" applyAlignment="1" applyProtection="1">
      <alignment horizontal="center"/>
    </xf>
    <xf numFmtId="0" fontId="0" fillId="9" borderId="38" xfId="0" applyFill="1" applyBorder="1" applyAlignment="1" applyProtection="1">
      <alignment horizontal="center"/>
    </xf>
    <xf numFmtId="0" fontId="0" fillId="4" borderId="11" xfId="0" applyFill="1" applyBorder="1" applyAlignment="1">
      <alignment horizontal="center"/>
    </xf>
    <xf numFmtId="0" fontId="0" fillId="4" borderId="12" xfId="0" applyFill="1" applyBorder="1" applyAlignment="1">
      <alignment horizontal="center"/>
    </xf>
    <xf numFmtId="0" fontId="23" fillId="9" borderId="8" xfId="0" applyFont="1" applyFill="1" applyBorder="1" applyAlignment="1" applyProtection="1">
      <alignment horizontal="center" vertical="center"/>
    </xf>
    <xf numFmtId="0" fontId="23" fillId="9" borderId="10" xfId="0" applyFont="1" applyFill="1" applyBorder="1" applyAlignment="1" applyProtection="1">
      <alignment horizontal="center" vertical="center"/>
    </xf>
    <xf numFmtId="0" fontId="0" fillId="9" borderId="12" xfId="0" applyFill="1" applyBorder="1" applyAlignment="1" applyProtection="1">
      <alignment horizontal="center" vertical="center" wrapText="1"/>
    </xf>
    <xf numFmtId="0" fontId="0" fillId="9" borderId="14" xfId="0" applyFill="1" applyBorder="1" applyAlignment="1" applyProtection="1">
      <alignment horizontal="center" vertical="center" wrapText="1"/>
    </xf>
    <xf numFmtId="0" fontId="0" fillId="9" borderId="11" xfId="0" applyFill="1" applyBorder="1" applyAlignment="1" applyProtection="1">
      <alignment horizontal="center" vertical="center"/>
    </xf>
    <xf numFmtId="0" fontId="0" fillId="9" borderId="13" xfId="0" applyFill="1" applyBorder="1" applyAlignment="1" applyProtection="1">
      <alignment horizontal="center" vertical="center"/>
    </xf>
    <xf numFmtId="0" fontId="0" fillId="9" borderId="16" xfId="0" applyFill="1" applyBorder="1" applyAlignment="1" applyProtection="1">
      <alignment horizontal="center" vertical="center"/>
    </xf>
    <xf numFmtId="0" fontId="0" fillId="9" borderId="20" xfId="0" applyFill="1" applyBorder="1" applyAlignment="1" applyProtection="1">
      <alignment horizontal="center" vertical="center"/>
    </xf>
    <xf numFmtId="0" fontId="0" fillId="9" borderId="19" xfId="0" applyFill="1" applyBorder="1" applyAlignment="1" applyProtection="1">
      <alignment horizontal="center" vertical="center"/>
    </xf>
    <xf numFmtId="0" fontId="0" fillId="9" borderId="21" xfId="0" applyFill="1" applyBorder="1" applyAlignment="1" applyProtection="1">
      <alignment horizontal="center" vertical="center"/>
    </xf>
  </cellXfs>
  <cellStyles count="1">
    <cellStyle name="標準" xfId="0" builtinId="0"/>
  </cellStyles>
  <dxfs count="5">
    <dxf>
      <fill>
        <patternFill>
          <bgColor theme="8" tint="0.59996337778862885"/>
        </patternFill>
      </fill>
    </dxf>
    <dxf>
      <fill>
        <patternFill patternType="solid">
          <bgColor rgb="FFFFFF99"/>
        </patternFill>
      </fill>
    </dxf>
    <dxf>
      <fill>
        <patternFill>
          <bgColor rgb="FFFFFF99"/>
        </patternFill>
      </fill>
    </dxf>
    <dxf>
      <fill>
        <patternFill patternType="solid">
          <bgColor rgb="FFFFFF99"/>
        </patternFill>
      </fill>
    </dxf>
    <dxf>
      <fill>
        <patternFill>
          <bgColor theme="0" tint="-0.24994659260841701"/>
        </patternFill>
      </fill>
    </dxf>
  </dxfs>
  <tableStyles count="0" defaultTableStyle="TableStyleMedium9" defaultPivotStyle="PivotStyleLight16"/>
  <colors>
    <mruColors>
      <color rgb="FFCCFFCC"/>
      <color rgb="FFFFFF99"/>
      <color rgb="FFD8E4BC"/>
      <color rgb="FFFF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65288;&#65298;&#65289;&#23626;&#20986;&#27096;&#24335;'!A1"/></Relationships>
</file>

<file path=xl/drawings/_rels/drawing2.xml.rels><?xml version="1.0" encoding="UTF-8" standalone="yes"?>
<Relationships xmlns="http://schemas.openxmlformats.org/package/2006/relationships"><Relationship Id="rId1" Type="http://schemas.openxmlformats.org/officeDocument/2006/relationships/hyperlink" Target="#'&#65288;&#65297;&#65289;&#21462;&#25201;&#21697;&#30446;&#36984;&#25246;'!A1"/></Relationships>
</file>

<file path=xl/drawings/drawing1.xml><?xml version="1.0" encoding="utf-8"?>
<xdr:wsDr xmlns:xdr="http://schemas.openxmlformats.org/drawingml/2006/spreadsheetDrawing" xmlns:a="http://schemas.openxmlformats.org/drawingml/2006/main">
  <xdr:twoCellAnchor>
    <xdr:from>
      <xdr:col>4</xdr:col>
      <xdr:colOff>2628900</xdr:colOff>
      <xdr:row>4</xdr:row>
      <xdr:rowOff>0</xdr:rowOff>
    </xdr:from>
    <xdr:to>
      <xdr:col>5</xdr:col>
      <xdr:colOff>2638425</xdr:colOff>
      <xdr:row>6</xdr:row>
      <xdr:rowOff>0</xdr:rowOff>
    </xdr:to>
    <xdr:grpSp>
      <xdr:nvGrpSpPr>
        <xdr:cNvPr id="5" name="グループ化 4"/>
        <xdr:cNvGrpSpPr/>
      </xdr:nvGrpSpPr>
      <xdr:grpSpPr>
        <a:xfrm>
          <a:off x="10496550" y="876300"/>
          <a:ext cx="2724150" cy="657225"/>
          <a:chOff x="6286500" y="971550"/>
          <a:chExt cx="2724150" cy="733425"/>
        </a:xfrm>
      </xdr:grpSpPr>
      <xdr:sp macro="" textlink="">
        <xdr:nvSpPr>
          <xdr:cNvPr id="3" name="ホームベース 2">
            <a:hlinkClick xmlns:r="http://schemas.openxmlformats.org/officeDocument/2006/relationships" r:id="rId1"/>
          </xdr:cNvPr>
          <xdr:cNvSpPr/>
        </xdr:nvSpPr>
        <xdr:spPr bwMode="auto">
          <a:xfrm>
            <a:off x="6286500" y="971550"/>
            <a:ext cx="2724150" cy="733425"/>
          </a:xfrm>
          <a:prstGeom prst="homePlate">
            <a:avLst/>
          </a:prstGeom>
          <a:gradFill flip="none" rotWithShape="1">
            <a:gsLst>
              <a:gs pos="0">
                <a:schemeClr val="accent5">
                  <a:lumMod val="50000"/>
                </a:schemeClr>
              </a:gs>
              <a:gs pos="50000">
                <a:schemeClr val="accent5">
                  <a:lumMod val="60000"/>
                  <a:lumOff val="40000"/>
                </a:schemeClr>
              </a:gs>
              <a:gs pos="100000">
                <a:schemeClr val="accent5">
                  <a:lumMod val="20000"/>
                  <a:lumOff val="80000"/>
                </a:schemeClr>
              </a:gs>
            </a:gsLst>
            <a:lin ang="10800000" scaled="1"/>
            <a:tileRect/>
          </a:gra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4" name="テキスト ボックス 3">
            <a:hlinkClick xmlns:r="http://schemas.openxmlformats.org/officeDocument/2006/relationships" r:id="rId1"/>
          </xdr:cNvPr>
          <xdr:cNvSpPr txBox="1"/>
        </xdr:nvSpPr>
        <xdr:spPr>
          <a:xfrm>
            <a:off x="6305549" y="1076325"/>
            <a:ext cx="2428875" cy="52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tx1"/>
                </a:solidFill>
              </a:rPr>
              <a:t>「（２）届出様式」へ進む</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57144</xdr:colOff>
      <xdr:row>0</xdr:row>
      <xdr:rowOff>57151</xdr:rowOff>
    </xdr:from>
    <xdr:to>
      <xdr:col>40</xdr:col>
      <xdr:colOff>152398</xdr:colOff>
      <xdr:row>2</xdr:row>
      <xdr:rowOff>200026</xdr:rowOff>
    </xdr:to>
    <xdr:grpSp>
      <xdr:nvGrpSpPr>
        <xdr:cNvPr id="15" name="グループ化 14"/>
        <xdr:cNvGrpSpPr/>
      </xdr:nvGrpSpPr>
      <xdr:grpSpPr>
        <a:xfrm>
          <a:off x="9210669" y="57151"/>
          <a:ext cx="3390904" cy="685800"/>
          <a:chOff x="9486899" y="285750"/>
          <a:chExt cx="2188737" cy="733425"/>
        </a:xfrm>
      </xdr:grpSpPr>
      <xdr:sp macro="" textlink="">
        <xdr:nvSpPr>
          <xdr:cNvPr id="13" name="ホームベース 12">
            <a:hlinkClick xmlns:r="http://schemas.openxmlformats.org/officeDocument/2006/relationships" r:id="rId1"/>
          </xdr:cNvPr>
          <xdr:cNvSpPr/>
        </xdr:nvSpPr>
        <xdr:spPr bwMode="auto">
          <a:xfrm rot="10800000">
            <a:off x="9486899" y="285750"/>
            <a:ext cx="2188736" cy="733425"/>
          </a:xfrm>
          <a:prstGeom prst="homePlate">
            <a:avLst/>
          </a:prstGeom>
          <a:gradFill flip="none" rotWithShape="1">
            <a:gsLst>
              <a:gs pos="0">
                <a:srgbClr val="4BACC6">
                  <a:lumMod val="50000"/>
                </a:srgbClr>
              </a:gs>
              <a:gs pos="50000">
                <a:srgbClr val="4BACC6">
                  <a:lumMod val="60000"/>
                  <a:lumOff val="40000"/>
                </a:srgbClr>
              </a:gs>
              <a:gs pos="100000">
                <a:srgbClr val="4BACC6">
                  <a:lumMod val="20000"/>
                  <a:lumOff val="80000"/>
                </a:srgbClr>
              </a:gs>
            </a:gsLst>
            <a:lin ang="10800000" scaled="1"/>
            <a:tileRect/>
          </a:gra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endParaRPr>
          </a:p>
        </xdr:txBody>
      </xdr:sp>
      <xdr:sp macro="" textlink="">
        <xdr:nvSpPr>
          <xdr:cNvPr id="14" name="テキスト ボックス 13">
            <a:hlinkClick xmlns:r="http://schemas.openxmlformats.org/officeDocument/2006/relationships" r:id="rId1"/>
          </xdr:cNvPr>
          <xdr:cNvSpPr txBox="1"/>
        </xdr:nvSpPr>
        <xdr:spPr>
          <a:xfrm>
            <a:off x="9831448" y="390525"/>
            <a:ext cx="1844188" cy="523876"/>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「（１）取扱品目選択」へ戻る　</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G228"/>
  <sheetViews>
    <sheetView tabSelected="1" view="pageBreakPreview" zoomScaleNormal="100" zoomScaleSheetLayoutView="100" workbookViewId="0">
      <pane ySplit="8" topLeftCell="A9" activePane="bottomLeft" state="frozen"/>
      <selection pane="bottomLeft" activeCell="C5" sqref="C5"/>
    </sheetView>
  </sheetViews>
  <sheetFormatPr defaultRowHeight="17.25" customHeight="1"/>
  <cols>
    <col min="1" max="2" width="16" style="22" customWidth="1"/>
    <col min="3" max="6" width="35.625" style="22" customWidth="1"/>
    <col min="7" max="9" width="9" style="57" customWidth="1"/>
    <col min="10" max="16384" width="9" style="22"/>
  </cols>
  <sheetData>
    <row r="1" spans="1:33" s="14" customFormat="1" ht="17.25" customHeight="1">
      <c r="A1" s="9" t="s">
        <v>19</v>
      </c>
      <c r="B1" s="10"/>
      <c r="C1" s="11" t="s">
        <v>22</v>
      </c>
      <c r="D1" s="9" t="s">
        <v>23</v>
      </c>
      <c r="E1" s="10"/>
      <c r="F1" s="10"/>
      <c r="G1" s="56"/>
      <c r="H1" s="56"/>
      <c r="I1" s="13"/>
      <c r="J1" s="12"/>
      <c r="K1" s="12"/>
      <c r="L1" s="12"/>
      <c r="M1" s="13"/>
      <c r="N1" s="12"/>
      <c r="O1" s="12"/>
      <c r="P1" s="12"/>
      <c r="Q1" s="12"/>
      <c r="R1" s="12"/>
      <c r="S1" s="12"/>
      <c r="T1" s="12"/>
      <c r="U1" s="12"/>
      <c r="V1" s="12"/>
      <c r="W1" s="12"/>
      <c r="X1" s="12"/>
      <c r="Y1" s="12"/>
      <c r="Z1" s="12"/>
      <c r="AA1" s="12"/>
      <c r="AB1" s="12"/>
      <c r="AC1" s="12"/>
      <c r="AD1" s="12"/>
      <c r="AE1" s="12"/>
      <c r="AF1" s="12"/>
      <c r="AG1" s="12"/>
    </row>
    <row r="2" spans="1:33" s="14" customFormat="1" ht="17.25" customHeight="1">
      <c r="A2" s="10"/>
      <c r="B2" s="10"/>
      <c r="C2" s="106" t="s">
        <v>307</v>
      </c>
      <c r="D2" s="9" t="s">
        <v>24</v>
      </c>
      <c r="E2" s="10"/>
      <c r="F2" s="10"/>
      <c r="G2" s="56"/>
      <c r="H2" s="56"/>
      <c r="I2" s="13"/>
      <c r="J2" s="12"/>
      <c r="K2" s="12"/>
      <c r="L2" s="12"/>
      <c r="M2" s="13"/>
      <c r="N2" s="12"/>
      <c r="O2" s="12"/>
      <c r="P2" s="12"/>
      <c r="Q2" s="12"/>
      <c r="R2" s="12"/>
      <c r="S2" s="12"/>
      <c r="T2" s="12"/>
      <c r="U2" s="12"/>
      <c r="V2" s="12"/>
      <c r="W2" s="12"/>
      <c r="X2" s="12"/>
      <c r="Y2" s="12"/>
      <c r="Z2" s="12"/>
      <c r="AA2" s="12"/>
      <c r="AB2" s="12"/>
      <c r="AC2" s="12"/>
      <c r="AD2" s="12"/>
      <c r="AE2" s="12"/>
      <c r="AF2" s="12"/>
      <c r="AG2" s="12"/>
    </row>
    <row r="3" spans="1:33" s="14" customFormat="1" ht="17.25" customHeight="1">
      <c r="A3" s="10"/>
      <c r="B3" s="10"/>
      <c r="C3" s="15"/>
      <c r="D3" s="16"/>
      <c r="E3" s="9"/>
      <c r="F3" s="10"/>
      <c r="G3" s="56"/>
      <c r="H3" s="56"/>
      <c r="I3" s="56"/>
      <c r="J3" s="20"/>
      <c r="K3" s="12"/>
      <c r="L3" s="12"/>
      <c r="M3" s="12"/>
      <c r="N3" s="13"/>
      <c r="O3" s="12"/>
      <c r="P3" s="12"/>
      <c r="Q3" s="12"/>
      <c r="R3" s="12"/>
      <c r="S3" s="12"/>
      <c r="T3" s="12"/>
      <c r="U3" s="12"/>
      <c r="V3" s="12"/>
      <c r="W3" s="12"/>
      <c r="X3" s="12"/>
      <c r="Y3" s="12"/>
      <c r="Z3" s="12"/>
      <c r="AA3" s="12"/>
      <c r="AB3" s="12"/>
      <c r="AC3" s="12"/>
      <c r="AD3" s="12"/>
      <c r="AE3" s="12"/>
      <c r="AF3" s="12"/>
      <c r="AG3" s="12"/>
    </row>
    <row r="4" spans="1:33" s="12" customFormat="1" ht="17.25" customHeight="1" thickBot="1">
      <c r="C4" s="17"/>
      <c r="D4" s="18"/>
      <c r="E4" s="19"/>
      <c r="G4" s="56"/>
      <c r="H4" s="56"/>
      <c r="I4" s="56"/>
      <c r="J4" s="20"/>
      <c r="N4" s="13"/>
    </row>
    <row r="5" spans="1:33" s="12" customFormat="1" ht="34.5" customHeight="1" thickBot="1">
      <c r="A5" s="175" t="s">
        <v>146</v>
      </c>
      <c r="B5" s="176"/>
      <c r="C5" s="107"/>
      <c r="D5" s="18"/>
      <c r="E5" s="19"/>
      <c r="G5" s="56"/>
      <c r="H5" s="56"/>
      <c r="I5" s="56"/>
      <c r="J5" s="20"/>
      <c r="N5" s="13"/>
    </row>
    <row r="6" spans="1:33" s="12" customFormat="1" ht="17.25" customHeight="1">
      <c r="C6" s="17"/>
      <c r="D6" s="18"/>
      <c r="E6" s="19"/>
      <c r="G6" s="56"/>
      <c r="H6" s="56"/>
      <c r="I6" s="56"/>
      <c r="J6" s="20"/>
      <c r="N6" s="13"/>
    </row>
    <row r="7" spans="1:33" ht="34.5" customHeight="1" thickBot="1">
      <c r="A7" s="70" t="s">
        <v>125</v>
      </c>
      <c r="B7" s="21"/>
      <c r="C7" s="21"/>
      <c r="D7" s="21"/>
    </row>
    <row r="8" spans="1:33" ht="34.5" customHeight="1" thickBot="1">
      <c r="A8" s="51" t="s">
        <v>126</v>
      </c>
      <c r="B8" s="52" t="s">
        <v>151</v>
      </c>
      <c r="C8" s="53" t="s">
        <v>152</v>
      </c>
      <c r="D8" s="54" t="s">
        <v>153</v>
      </c>
      <c r="E8" s="55" t="s">
        <v>155</v>
      </c>
      <c r="F8" s="54" t="s">
        <v>154</v>
      </c>
    </row>
    <row r="9" spans="1:33" ht="34.5" customHeight="1">
      <c r="A9" s="50">
        <v>1</v>
      </c>
      <c r="B9" s="92"/>
      <c r="C9" s="93"/>
      <c r="D9" s="91"/>
      <c r="E9" s="100"/>
      <c r="F9" s="101"/>
    </row>
    <row r="10" spans="1:33" ht="34.5" customHeight="1">
      <c r="A10" s="41">
        <v>2</v>
      </c>
      <c r="B10" s="94"/>
      <c r="C10" s="95"/>
      <c r="D10" s="96"/>
      <c r="E10" s="102"/>
      <c r="F10" s="103"/>
    </row>
    <row r="11" spans="1:33" ht="34.5" customHeight="1">
      <c r="A11" s="41">
        <v>3</v>
      </c>
      <c r="B11" s="94"/>
      <c r="C11" s="95"/>
      <c r="D11" s="96"/>
      <c r="E11" s="102"/>
      <c r="F11" s="103"/>
    </row>
    <row r="12" spans="1:33" ht="34.5" customHeight="1">
      <c r="A12" s="41">
        <v>4</v>
      </c>
      <c r="B12" s="94"/>
      <c r="C12" s="95"/>
      <c r="D12" s="96"/>
      <c r="E12" s="102"/>
      <c r="F12" s="103"/>
    </row>
    <row r="13" spans="1:33" ht="34.5" customHeight="1">
      <c r="A13" s="41">
        <v>5</v>
      </c>
      <c r="B13" s="94"/>
      <c r="C13" s="95"/>
      <c r="D13" s="96"/>
      <c r="E13" s="102"/>
      <c r="F13" s="103"/>
    </row>
    <row r="14" spans="1:33" ht="34.5" customHeight="1">
      <c r="A14" s="41">
        <v>6</v>
      </c>
      <c r="B14" s="94"/>
      <c r="C14" s="95"/>
      <c r="D14" s="96"/>
      <c r="E14" s="102"/>
      <c r="F14" s="103"/>
    </row>
    <row r="15" spans="1:33" ht="34.5" customHeight="1">
      <c r="A15" s="41">
        <v>7</v>
      </c>
      <c r="B15" s="94"/>
      <c r="C15" s="95"/>
      <c r="D15" s="96"/>
      <c r="E15" s="102"/>
      <c r="F15" s="103"/>
    </row>
    <row r="16" spans="1:33" ht="34.5" customHeight="1">
      <c r="A16" s="41">
        <v>8</v>
      </c>
      <c r="B16" s="94"/>
      <c r="C16" s="95"/>
      <c r="D16" s="96"/>
      <c r="E16" s="102"/>
      <c r="F16" s="103"/>
    </row>
    <row r="17" spans="1:6" ht="34.5" customHeight="1">
      <c r="A17" s="41">
        <v>9</v>
      </c>
      <c r="B17" s="94"/>
      <c r="C17" s="95"/>
      <c r="D17" s="96"/>
      <c r="E17" s="102"/>
      <c r="F17" s="103"/>
    </row>
    <row r="18" spans="1:6" ht="34.5" customHeight="1">
      <c r="A18" s="41">
        <v>10</v>
      </c>
      <c r="B18" s="94"/>
      <c r="C18" s="95"/>
      <c r="D18" s="96"/>
      <c r="E18" s="102"/>
      <c r="F18" s="103"/>
    </row>
    <row r="19" spans="1:6" ht="34.5" customHeight="1">
      <c r="A19" s="41">
        <v>11</v>
      </c>
      <c r="B19" s="94"/>
      <c r="C19" s="95"/>
      <c r="D19" s="96"/>
      <c r="E19" s="102"/>
      <c r="F19" s="103"/>
    </row>
    <row r="20" spans="1:6" ht="34.5" customHeight="1">
      <c r="A20" s="41">
        <v>12</v>
      </c>
      <c r="B20" s="94"/>
      <c r="C20" s="95"/>
      <c r="D20" s="96"/>
      <c r="E20" s="102"/>
      <c r="F20" s="103"/>
    </row>
    <row r="21" spans="1:6" ht="34.5" customHeight="1">
      <c r="A21" s="41">
        <v>13</v>
      </c>
      <c r="B21" s="94"/>
      <c r="C21" s="95"/>
      <c r="D21" s="96"/>
      <c r="E21" s="102"/>
      <c r="F21" s="103"/>
    </row>
    <row r="22" spans="1:6" ht="34.5" customHeight="1">
      <c r="A22" s="41">
        <v>14</v>
      </c>
      <c r="B22" s="94"/>
      <c r="C22" s="95"/>
      <c r="D22" s="96"/>
      <c r="E22" s="102"/>
      <c r="F22" s="103"/>
    </row>
    <row r="23" spans="1:6" ht="34.5" customHeight="1">
      <c r="A23" s="41">
        <v>15</v>
      </c>
      <c r="B23" s="94"/>
      <c r="C23" s="95"/>
      <c r="D23" s="96"/>
      <c r="E23" s="102"/>
      <c r="F23" s="103"/>
    </row>
    <row r="24" spans="1:6" ht="34.5" customHeight="1">
      <c r="A24" s="41">
        <v>16</v>
      </c>
      <c r="B24" s="94"/>
      <c r="C24" s="95"/>
      <c r="D24" s="96"/>
      <c r="E24" s="102"/>
      <c r="F24" s="103"/>
    </row>
    <row r="25" spans="1:6" ht="34.5" customHeight="1">
      <c r="A25" s="41">
        <v>17</v>
      </c>
      <c r="B25" s="94"/>
      <c r="C25" s="95"/>
      <c r="D25" s="96"/>
      <c r="E25" s="102"/>
      <c r="F25" s="103"/>
    </row>
    <row r="26" spans="1:6" ht="34.5" customHeight="1">
      <c r="A26" s="41">
        <v>18</v>
      </c>
      <c r="B26" s="94"/>
      <c r="C26" s="95"/>
      <c r="D26" s="96"/>
      <c r="E26" s="102"/>
      <c r="F26" s="103"/>
    </row>
    <row r="27" spans="1:6" ht="34.5" customHeight="1">
      <c r="A27" s="41">
        <v>19</v>
      </c>
      <c r="B27" s="94"/>
      <c r="C27" s="95"/>
      <c r="D27" s="96"/>
      <c r="E27" s="102"/>
      <c r="F27" s="103"/>
    </row>
    <row r="28" spans="1:6" ht="34.5" customHeight="1">
      <c r="A28" s="41">
        <v>20</v>
      </c>
      <c r="B28" s="94"/>
      <c r="C28" s="95"/>
      <c r="D28" s="96"/>
      <c r="E28" s="102"/>
      <c r="F28" s="103"/>
    </row>
    <row r="29" spans="1:6" ht="34.5" customHeight="1">
      <c r="A29" s="41">
        <v>21</v>
      </c>
      <c r="B29" s="94"/>
      <c r="C29" s="95"/>
      <c r="D29" s="96"/>
      <c r="E29" s="102"/>
      <c r="F29" s="103"/>
    </row>
    <row r="30" spans="1:6" ht="34.5" customHeight="1">
      <c r="A30" s="41">
        <v>22</v>
      </c>
      <c r="B30" s="94"/>
      <c r="C30" s="95"/>
      <c r="D30" s="96"/>
      <c r="E30" s="102"/>
      <c r="F30" s="103"/>
    </row>
    <row r="31" spans="1:6" ht="34.5" customHeight="1">
      <c r="A31" s="41">
        <v>23</v>
      </c>
      <c r="B31" s="94"/>
      <c r="C31" s="95"/>
      <c r="D31" s="96"/>
      <c r="E31" s="102"/>
      <c r="F31" s="103"/>
    </row>
    <row r="32" spans="1:6" ht="34.5" customHeight="1">
      <c r="A32" s="41">
        <v>24</v>
      </c>
      <c r="B32" s="94"/>
      <c r="C32" s="95"/>
      <c r="D32" s="96"/>
      <c r="E32" s="102"/>
      <c r="F32" s="103"/>
    </row>
    <row r="33" spans="1:6" ht="34.5" customHeight="1">
      <c r="A33" s="41">
        <v>25</v>
      </c>
      <c r="B33" s="94"/>
      <c r="C33" s="95"/>
      <c r="D33" s="96"/>
      <c r="E33" s="102"/>
      <c r="F33" s="103"/>
    </row>
    <row r="34" spans="1:6" ht="34.5" customHeight="1">
      <c r="A34" s="41">
        <v>26</v>
      </c>
      <c r="B34" s="94"/>
      <c r="C34" s="95"/>
      <c r="D34" s="96"/>
      <c r="E34" s="102"/>
      <c r="F34" s="103"/>
    </row>
    <row r="35" spans="1:6" ht="34.5" customHeight="1">
      <c r="A35" s="42">
        <v>27</v>
      </c>
      <c r="B35" s="94"/>
      <c r="C35" s="95"/>
      <c r="D35" s="96"/>
      <c r="E35" s="102"/>
      <c r="F35" s="103"/>
    </row>
    <row r="36" spans="1:6" ht="34.5" customHeight="1">
      <c r="A36" s="42">
        <v>28</v>
      </c>
      <c r="B36" s="94"/>
      <c r="C36" s="95"/>
      <c r="D36" s="96"/>
      <c r="E36" s="102"/>
      <c r="F36" s="103"/>
    </row>
    <row r="37" spans="1:6" ht="34.5" customHeight="1">
      <c r="A37" s="42">
        <v>29</v>
      </c>
      <c r="B37" s="94"/>
      <c r="C37" s="95"/>
      <c r="D37" s="96"/>
      <c r="E37" s="102"/>
      <c r="F37" s="103"/>
    </row>
    <row r="38" spans="1:6" ht="34.5" customHeight="1">
      <c r="A38" s="42">
        <v>30</v>
      </c>
      <c r="B38" s="94"/>
      <c r="C38" s="95"/>
      <c r="D38" s="96"/>
      <c r="E38" s="102"/>
      <c r="F38" s="103"/>
    </row>
    <row r="39" spans="1:6" ht="34.5" customHeight="1">
      <c r="A39" s="42">
        <v>31</v>
      </c>
      <c r="B39" s="94"/>
      <c r="C39" s="95"/>
      <c r="D39" s="96"/>
      <c r="E39" s="102"/>
      <c r="F39" s="103"/>
    </row>
    <row r="40" spans="1:6" ht="34.5" customHeight="1">
      <c r="A40" s="42">
        <v>32</v>
      </c>
      <c r="B40" s="94"/>
      <c r="C40" s="95"/>
      <c r="D40" s="96"/>
      <c r="E40" s="102"/>
      <c r="F40" s="103"/>
    </row>
    <row r="41" spans="1:6" ht="34.5" customHeight="1">
      <c r="A41" s="42">
        <v>33</v>
      </c>
      <c r="B41" s="94"/>
      <c r="C41" s="95"/>
      <c r="D41" s="96"/>
      <c r="E41" s="102"/>
      <c r="F41" s="103"/>
    </row>
    <row r="42" spans="1:6" ht="34.5" customHeight="1">
      <c r="A42" s="42">
        <v>34</v>
      </c>
      <c r="B42" s="94"/>
      <c r="C42" s="95"/>
      <c r="D42" s="96"/>
      <c r="E42" s="102"/>
      <c r="F42" s="103"/>
    </row>
    <row r="43" spans="1:6" ht="34.5" customHeight="1">
      <c r="A43" s="42">
        <v>35</v>
      </c>
      <c r="B43" s="94"/>
      <c r="C43" s="95"/>
      <c r="D43" s="96"/>
      <c r="E43" s="102"/>
      <c r="F43" s="103"/>
    </row>
    <row r="44" spans="1:6" ht="34.5" customHeight="1">
      <c r="A44" s="42">
        <v>36</v>
      </c>
      <c r="B44" s="94"/>
      <c r="C44" s="95"/>
      <c r="D44" s="96"/>
      <c r="E44" s="102"/>
      <c r="F44" s="103"/>
    </row>
    <row r="45" spans="1:6" ht="34.5" customHeight="1">
      <c r="A45" s="42">
        <v>37</v>
      </c>
      <c r="B45" s="94"/>
      <c r="C45" s="95"/>
      <c r="D45" s="96"/>
      <c r="E45" s="102"/>
      <c r="F45" s="103"/>
    </row>
    <row r="46" spans="1:6" ht="34.5" customHeight="1">
      <c r="A46" s="42">
        <v>38</v>
      </c>
      <c r="B46" s="94"/>
      <c r="C46" s="95"/>
      <c r="D46" s="96"/>
      <c r="E46" s="102"/>
      <c r="F46" s="103"/>
    </row>
    <row r="47" spans="1:6" ht="34.5" customHeight="1">
      <c r="A47" s="42">
        <v>39</v>
      </c>
      <c r="B47" s="94"/>
      <c r="C47" s="95"/>
      <c r="D47" s="96"/>
      <c r="E47" s="102"/>
      <c r="F47" s="103"/>
    </row>
    <row r="48" spans="1:6" ht="34.5" customHeight="1">
      <c r="A48" s="42">
        <v>40</v>
      </c>
      <c r="B48" s="94"/>
      <c r="C48" s="95"/>
      <c r="D48" s="96"/>
      <c r="E48" s="102"/>
      <c r="F48" s="103"/>
    </row>
    <row r="49" spans="1:6" ht="34.5" customHeight="1">
      <c r="A49" s="42">
        <v>41</v>
      </c>
      <c r="B49" s="94"/>
      <c r="C49" s="95"/>
      <c r="D49" s="96"/>
      <c r="E49" s="102"/>
      <c r="F49" s="103"/>
    </row>
    <row r="50" spans="1:6" ht="34.5" customHeight="1">
      <c r="A50" s="42">
        <v>42</v>
      </c>
      <c r="B50" s="94"/>
      <c r="C50" s="95"/>
      <c r="D50" s="96"/>
      <c r="E50" s="102"/>
      <c r="F50" s="103"/>
    </row>
    <row r="51" spans="1:6" ht="34.5" customHeight="1">
      <c r="A51" s="42">
        <v>43</v>
      </c>
      <c r="B51" s="94"/>
      <c r="C51" s="95"/>
      <c r="D51" s="96"/>
      <c r="E51" s="102"/>
      <c r="F51" s="103"/>
    </row>
    <row r="52" spans="1:6" ht="34.5" customHeight="1">
      <c r="A52" s="42">
        <v>44</v>
      </c>
      <c r="B52" s="94"/>
      <c r="C52" s="95"/>
      <c r="D52" s="96"/>
      <c r="E52" s="102"/>
      <c r="F52" s="103"/>
    </row>
    <row r="53" spans="1:6" ht="34.5" customHeight="1">
      <c r="A53" s="42">
        <v>45</v>
      </c>
      <c r="B53" s="94"/>
      <c r="C53" s="95"/>
      <c r="D53" s="96"/>
      <c r="E53" s="102"/>
      <c r="F53" s="103"/>
    </row>
    <row r="54" spans="1:6" ht="34.5" customHeight="1">
      <c r="A54" s="42">
        <v>46</v>
      </c>
      <c r="B54" s="94"/>
      <c r="C54" s="95"/>
      <c r="D54" s="96"/>
      <c r="E54" s="102"/>
      <c r="F54" s="103"/>
    </row>
    <row r="55" spans="1:6" ht="34.5" customHeight="1">
      <c r="A55" s="42">
        <v>47</v>
      </c>
      <c r="B55" s="94"/>
      <c r="C55" s="95"/>
      <c r="D55" s="96"/>
      <c r="E55" s="102"/>
      <c r="F55" s="103"/>
    </row>
    <row r="56" spans="1:6" ht="34.5" customHeight="1">
      <c r="A56" s="42">
        <v>48</v>
      </c>
      <c r="B56" s="94"/>
      <c r="C56" s="95"/>
      <c r="D56" s="96"/>
      <c r="E56" s="102"/>
      <c r="F56" s="103"/>
    </row>
    <row r="57" spans="1:6" ht="34.5" customHeight="1">
      <c r="A57" s="42">
        <v>49</v>
      </c>
      <c r="B57" s="94"/>
      <c r="C57" s="95"/>
      <c r="D57" s="96"/>
      <c r="E57" s="102"/>
      <c r="F57" s="103"/>
    </row>
    <row r="58" spans="1:6" ht="34.5" customHeight="1">
      <c r="A58" s="42">
        <v>50</v>
      </c>
      <c r="B58" s="94"/>
      <c r="C58" s="95"/>
      <c r="D58" s="96"/>
      <c r="E58" s="102"/>
      <c r="F58" s="103"/>
    </row>
    <row r="59" spans="1:6" ht="34.5" customHeight="1">
      <c r="A59" s="42">
        <v>51</v>
      </c>
      <c r="B59" s="94"/>
      <c r="C59" s="95"/>
      <c r="D59" s="96"/>
      <c r="E59" s="102"/>
      <c r="F59" s="103"/>
    </row>
    <row r="60" spans="1:6" ht="34.5" customHeight="1">
      <c r="A60" s="42">
        <v>52</v>
      </c>
      <c r="B60" s="94"/>
      <c r="C60" s="95"/>
      <c r="D60" s="96"/>
      <c r="E60" s="102"/>
      <c r="F60" s="103"/>
    </row>
    <row r="61" spans="1:6" ht="34.5" customHeight="1">
      <c r="A61" s="42">
        <v>53</v>
      </c>
      <c r="B61" s="94"/>
      <c r="C61" s="95"/>
      <c r="D61" s="96"/>
      <c r="E61" s="102"/>
      <c r="F61" s="103"/>
    </row>
    <row r="62" spans="1:6" ht="34.5" customHeight="1">
      <c r="A62" s="42">
        <v>54</v>
      </c>
      <c r="B62" s="94"/>
      <c r="C62" s="95"/>
      <c r="D62" s="96"/>
      <c r="E62" s="102"/>
      <c r="F62" s="103"/>
    </row>
    <row r="63" spans="1:6" ht="34.5" customHeight="1">
      <c r="A63" s="42">
        <v>55</v>
      </c>
      <c r="B63" s="94"/>
      <c r="C63" s="95"/>
      <c r="D63" s="96"/>
      <c r="E63" s="102"/>
      <c r="F63" s="103"/>
    </row>
    <row r="64" spans="1:6" ht="34.5" customHeight="1">
      <c r="A64" s="42">
        <v>56</v>
      </c>
      <c r="B64" s="94"/>
      <c r="C64" s="95"/>
      <c r="D64" s="96"/>
      <c r="E64" s="102"/>
      <c r="F64" s="103"/>
    </row>
    <row r="65" spans="1:6" ht="34.5" customHeight="1">
      <c r="A65" s="42">
        <v>57</v>
      </c>
      <c r="B65" s="94"/>
      <c r="C65" s="95"/>
      <c r="D65" s="96"/>
      <c r="E65" s="102"/>
      <c r="F65" s="103"/>
    </row>
    <row r="66" spans="1:6" ht="34.5" customHeight="1">
      <c r="A66" s="42">
        <v>58</v>
      </c>
      <c r="B66" s="94"/>
      <c r="C66" s="95"/>
      <c r="D66" s="96"/>
      <c r="E66" s="102"/>
      <c r="F66" s="103"/>
    </row>
    <row r="67" spans="1:6" ht="34.5" customHeight="1">
      <c r="A67" s="42">
        <v>59</v>
      </c>
      <c r="B67" s="94"/>
      <c r="C67" s="95"/>
      <c r="D67" s="96"/>
      <c r="E67" s="102"/>
      <c r="F67" s="103"/>
    </row>
    <row r="68" spans="1:6" ht="34.5" customHeight="1">
      <c r="A68" s="42">
        <v>60</v>
      </c>
      <c r="B68" s="94"/>
      <c r="C68" s="95"/>
      <c r="D68" s="96"/>
      <c r="E68" s="102"/>
      <c r="F68" s="103"/>
    </row>
    <row r="69" spans="1:6" ht="34.5" customHeight="1">
      <c r="A69" s="42">
        <v>61</v>
      </c>
      <c r="B69" s="94"/>
      <c r="C69" s="95"/>
      <c r="D69" s="96"/>
      <c r="E69" s="102"/>
      <c r="F69" s="103"/>
    </row>
    <row r="70" spans="1:6" ht="34.5" customHeight="1">
      <c r="A70" s="42">
        <v>62</v>
      </c>
      <c r="B70" s="94"/>
      <c r="C70" s="95"/>
      <c r="D70" s="96"/>
      <c r="E70" s="102"/>
      <c r="F70" s="103"/>
    </row>
    <row r="71" spans="1:6" ht="34.5" customHeight="1">
      <c r="A71" s="42">
        <v>63</v>
      </c>
      <c r="B71" s="94"/>
      <c r="C71" s="95"/>
      <c r="D71" s="96"/>
      <c r="E71" s="102"/>
      <c r="F71" s="103"/>
    </row>
    <row r="72" spans="1:6" ht="34.5" customHeight="1">
      <c r="A72" s="42">
        <v>64</v>
      </c>
      <c r="B72" s="94"/>
      <c r="C72" s="95"/>
      <c r="D72" s="96"/>
      <c r="E72" s="102"/>
      <c r="F72" s="103"/>
    </row>
    <row r="73" spans="1:6" ht="34.5" customHeight="1">
      <c r="A73" s="42">
        <v>65</v>
      </c>
      <c r="B73" s="94"/>
      <c r="C73" s="95"/>
      <c r="D73" s="96"/>
      <c r="E73" s="102"/>
      <c r="F73" s="103"/>
    </row>
    <row r="74" spans="1:6" ht="34.5" customHeight="1">
      <c r="A74" s="42">
        <v>66</v>
      </c>
      <c r="B74" s="94"/>
      <c r="C74" s="95"/>
      <c r="D74" s="96"/>
      <c r="E74" s="102"/>
      <c r="F74" s="103"/>
    </row>
    <row r="75" spans="1:6" ht="34.5" customHeight="1">
      <c r="A75" s="42">
        <v>67</v>
      </c>
      <c r="B75" s="94"/>
      <c r="C75" s="95"/>
      <c r="D75" s="96"/>
      <c r="E75" s="102"/>
      <c r="F75" s="103"/>
    </row>
    <row r="76" spans="1:6" ht="34.5" customHeight="1">
      <c r="A76" s="42">
        <v>68</v>
      </c>
      <c r="B76" s="94"/>
      <c r="C76" s="95"/>
      <c r="D76" s="96"/>
      <c r="E76" s="102"/>
      <c r="F76" s="103"/>
    </row>
    <row r="77" spans="1:6" ht="34.5" customHeight="1">
      <c r="A77" s="42">
        <v>69</v>
      </c>
      <c r="B77" s="94"/>
      <c r="C77" s="95"/>
      <c r="D77" s="96"/>
      <c r="E77" s="102"/>
      <c r="F77" s="103"/>
    </row>
    <row r="78" spans="1:6" ht="34.5" customHeight="1">
      <c r="A78" s="42">
        <v>70</v>
      </c>
      <c r="B78" s="94"/>
      <c r="C78" s="95"/>
      <c r="D78" s="96"/>
      <c r="E78" s="102"/>
      <c r="F78" s="103"/>
    </row>
    <row r="79" spans="1:6" ht="34.5" customHeight="1">
      <c r="A79" s="42">
        <v>71</v>
      </c>
      <c r="B79" s="94"/>
      <c r="C79" s="95"/>
      <c r="D79" s="96"/>
      <c r="E79" s="102"/>
      <c r="F79" s="103"/>
    </row>
    <row r="80" spans="1:6" ht="34.5" customHeight="1">
      <c r="A80" s="42">
        <v>72</v>
      </c>
      <c r="B80" s="94"/>
      <c r="C80" s="95"/>
      <c r="D80" s="96"/>
      <c r="E80" s="102"/>
      <c r="F80" s="103"/>
    </row>
    <row r="81" spans="1:6" ht="34.5" customHeight="1">
      <c r="A81" s="42">
        <v>73</v>
      </c>
      <c r="B81" s="94"/>
      <c r="C81" s="95"/>
      <c r="D81" s="96"/>
      <c r="E81" s="102"/>
      <c r="F81" s="103"/>
    </row>
    <row r="82" spans="1:6" ht="34.5" customHeight="1">
      <c r="A82" s="42">
        <v>74</v>
      </c>
      <c r="B82" s="94"/>
      <c r="C82" s="95"/>
      <c r="D82" s="96"/>
      <c r="E82" s="102"/>
      <c r="F82" s="103"/>
    </row>
    <row r="83" spans="1:6" ht="34.5" customHeight="1">
      <c r="A83" s="42">
        <v>75</v>
      </c>
      <c r="B83" s="94"/>
      <c r="C83" s="95"/>
      <c r="D83" s="96"/>
      <c r="E83" s="102"/>
      <c r="F83" s="103"/>
    </row>
    <row r="84" spans="1:6" ht="34.5" customHeight="1">
      <c r="A84" s="42">
        <v>76</v>
      </c>
      <c r="B84" s="94"/>
      <c r="C84" s="95"/>
      <c r="D84" s="96"/>
      <c r="E84" s="102"/>
      <c r="F84" s="103"/>
    </row>
    <row r="85" spans="1:6" ht="34.5" customHeight="1">
      <c r="A85" s="42">
        <v>77</v>
      </c>
      <c r="B85" s="94"/>
      <c r="C85" s="95"/>
      <c r="D85" s="96"/>
      <c r="E85" s="102"/>
      <c r="F85" s="103"/>
    </row>
    <row r="86" spans="1:6" ht="34.5" customHeight="1">
      <c r="A86" s="42">
        <v>78</v>
      </c>
      <c r="B86" s="94"/>
      <c r="C86" s="95"/>
      <c r="D86" s="96"/>
      <c r="E86" s="102"/>
      <c r="F86" s="103"/>
    </row>
    <row r="87" spans="1:6" ht="34.5" customHeight="1">
      <c r="A87" s="42">
        <v>79</v>
      </c>
      <c r="B87" s="94"/>
      <c r="C87" s="95"/>
      <c r="D87" s="96"/>
      <c r="E87" s="102"/>
      <c r="F87" s="103"/>
    </row>
    <row r="88" spans="1:6" ht="34.5" customHeight="1">
      <c r="A88" s="42">
        <v>80</v>
      </c>
      <c r="B88" s="94"/>
      <c r="C88" s="95"/>
      <c r="D88" s="96"/>
      <c r="E88" s="102"/>
      <c r="F88" s="103"/>
    </row>
    <row r="89" spans="1:6" ht="34.5" customHeight="1">
      <c r="A89" s="42">
        <v>81</v>
      </c>
      <c r="B89" s="94"/>
      <c r="C89" s="95"/>
      <c r="D89" s="96"/>
      <c r="E89" s="102"/>
      <c r="F89" s="103"/>
    </row>
    <row r="90" spans="1:6" ht="34.5" customHeight="1">
      <c r="A90" s="42">
        <v>82</v>
      </c>
      <c r="B90" s="94"/>
      <c r="C90" s="95"/>
      <c r="D90" s="96"/>
      <c r="E90" s="102"/>
      <c r="F90" s="103"/>
    </row>
    <row r="91" spans="1:6" ht="34.5" customHeight="1">
      <c r="A91" s="42">
        <v>83</v>
      </c>
      <c r="B91" s="94"/>
      <c r="C91" s="95"/>
      <c r="D91" s="96"/>
      <c r="E91" s="102"/>
      <c r="F91" s="103"/>
    </row>
    <row r="92" spans="1:6" ht="34.5" customHeight="1">
      <c r="A92" s="42">
        <v>84</v>
      </c>
      <c r="B92" s="94"/>
      <c r="C92" s="95"/>
      <c r="D92" s="96"/>
      <c r="E92" s="102"/>
      <c r="F92" s="103"/>
    </row>
    <row r="93" spans="1:6" ht="34.5" customHeight="1">
      <c r="A93" s="42">
        <v>85</v>
      </c>
      <c r="B93" s="94"/>
      <c r="C93" s="95"/>
      <c r="D93" s="96"/>
      <c r="E93" s="102"/>
      <c r="F93" s="103"/>
    </row>
    <row r="94" spans="1:6" ht="34.5" customHeight="1">
      <c r="A94" s="42">
        <v>86</v>
      </c>
      <c r="B94" s="94"/>
      <c r="C94" s="95"/>
      <c r="D94" s="96"/>
      <c r="E94" s="102"/>
      <c r="F94" s="103"/>
    </row>
    <row r="95" spans="1:6" ht="34.5" customHeight="1">
      <c r="A95" s="42">
        <v>87</v>
      </c>
      <c r="B95" s="94"/>
      <c r="C95" s="95"/>
      <c r="D95" s="96"/>
      <c r="E95" s="102"/>
      <c r="F95" s="103"/>
    </row>
    <row r="96" spans="1:6" ht="34.5" customHeight="1">
      <c r="A96" s="42">
        <v>88</v>
      </c>
      <c r="B96" s="94"/>
      <c r="C96" s="95"/>
      <c r="D96" s="96"/>
      <c r="E96" s="102"/>
      <c r="F96" s="103"/>
    </row>
    <row r="97" spans="1:6" ht="34.5" customHeight="1">
      <c r="A97" s="42">
        <v>89</v>
      </c>
      <c r="B97" s="94"/>
      <c r="C97" s="95"/>
      <c r="D97" s="96"/>
      <c r="E97" s="102"/>
      <c r="F97" s="103"/>
    </row>
    <row r="98" spans="1:6" ht="34.5" customHeight="1">
      <c r="A98" s="42">
        <v>90</v>
      </c>
      <c r="B98" s="94"/>
      <c r="C98" s="95"/>
      <c r="D98" s="96"/>
      <c r="E98" s="102"/>
      <c r="F98" s="103"/>
    </row>
    <row r="99" spans="1:6" ht="34.5" customHeight="1">
      <c r="A99" s="42">
        <v>91</v>
      </c>
      <c r="B99" s="94"/>
      <c r="C99" s="95"/>
      <c r="D99" s="96"/>
      <c r="E99" s="102"/>
      <c r="F99" s="103"/>
    </row>
    <row r="100" spans="1:6" ht="34.5" customHeight="1">
      <c r="A100" s="42">
        <v>92</v>
      </c>
      <c r="B100" s="94"/>
      <c r="C100" s="95"/>
      <c r="D100" s="96"/>
      <c r="E100" s="102"/>
      <c r="F100" s="103"/>
    </row>
    <row r="101" spans="1:6" ht="34.5" customHeight="1">
      <c r="A101" s="42">
        <v>93</v>
      </c>
      <c r="B101" s="94"/>
      <c r="C101" s="95"/>
      <c r="D101" s="96"/>
      <c r="E101" s="102"/>
      <c r="F101" s="103"/>
    </row>
    <row r="102" spans="1:6" ht="34.5" customHeight="1">
      <c r="A102" s="42">
        <v>94</v>
      </c>
      <c r="B102" s="94"/>
      <c r="C102" s="95"/>
      <c r="D102" s="96"/>
      <c r="E102" s="102"/>
      <c r="F102" s="103"/>
    </row>
    <row r="103" spans="1:6" ht="34.5" customHeight="1">
      <c r="A103" s="42">
        <v>95</v>
      </c>
      <c r="B103" s="94"/>
      <c r="C103" s="95"/>
      <c r="D103" s="96"/>
      <c r="E103" s="102"/>
      <c r="F103" s="103"/>
    </row>
    <row r="104" spans="1:6" ht="34.5" customHeight="1">
      <c r="A104" s="42">
        <v>96</v>
      </c>
      <c r="B104" s="94"/>
      <c r="C104" s="95"/>
      <c r="D104" s="96"/>
      <c r="E104" s="102"/>
      <c r="F104" s="103"/>
    </row>
    <row r="105" spans="1:6" ht="34.5" customHeight="1">
      <c r="A105" s="42">
        <v>97</v>
      </c>
      <c r="B105" s="94"/>
      <c r="C105" s="95"/>
      <c r="D105" s="96"/>
      <c r="E105" s="102"/>
      <c r="F105" s="103"/>
    </row>
    <row r="106" spans="1:6" ht="34.5" customHeight="1">
      <c r="A106" s="42">
        <v>98</v>
      </c>
      <c r="B106" s="94"/>
      <c r="C106" s="95"/>
      <c r="D106" s="96"/>
      <c r="E106" s="102"/>
      <c r="F106" s="103"/>
    </row>
    <row r="107" spans="1:6" ht="34.5" customHeight="1">
      <c r="A107" s="42">
        <v>99</v>
      </c>
      <c r="B107" s="94"/>
      <c r="C107" s="95"/>
      <c r="D107" s="96"/>
      <c r="E107" s="102"/>
      <c r="F107" s="103"/>
    </row>
    <row r="108" spans="1:6" ht="34.5" customHeight="1">
      <c r="A108" s="42">
        <v>100</v>
      </c>
      <c r="B108" s="94"/>
      <c r="C108" s="95"/>
      <c r="D108" s="96"/>
      <c r="E108" s="102"/>
      <c r="F108" s="103"/>
    </row>
    <row r="109" spans="1:6" ht="34.5" customHeight="1">
      <c r="A109" s="42">
        <v>101</v>
      </c>
      <c r="B109" s="94"/>
      <c r="C109" s="95"/>
      <c r="D109" s="96"/>
      <c r="E109" s="102"/>
      <c r="F109" s="103"/>
    </row>
    <row r="110" spans="1:6" ht="34.5" customHeight="1">
      <c r="A110" s="42">
        <v>102</v>
      </c>
      <c r="B110" s="94"/>
      <c r="C110" s="95"/>
      <c r="D110" s="96"/>
      <c r="E110" s="102"/>
      <c r="F110" s="103"/>
    </row>
    <row r="111" spans="1:6" ht="34.5" customHeight="1">
      <c r="A111" s="42">
        <v>103</v>
      </c>
      <c r="B111" s="94"/>
      <c r="C111" s="95"/>
      <c r="D111" s="96"/>
      <c r="E111" s="102"/>
      <c r="F111" s="103"/>
    </row>
    <row r="112" spans="1:6" ht="34.5" customHeight="1">
      <c r="A112" s="42">
        <v>104</v>
      </c>
      <c r="B112" s="94"/>
      <c r="C112" s="95"/>
      <c r="D112" s="96"/>
      <c r="E112" s="102"/>
      <c r="F112" s="103"/>
    </row>
    <row r="113" spans="1:6" ht="34.5" customHeight="1">
      <c r="A113" s="42">
        <v>105</v>
      </c>
      <c r="B113" s="94"/>
      <c r="C113" s="95"/>
      <c r="D113" s="96"/>
      <c r="E113" s="102"/>
      <c r="F113" s="103"/>
    </row>
    <row r="114" spans="1:6" ht="34.5" customHeight="1">
      <c r="A114" s="42">
        <v>106</v>
      </c>
      <c r="B114" s="94"/>
      <c r="C114" s="95"/>
      <c r="D114" s="96"/>
      <c r="E114" s="102"/>
      <c r="F114" s="103"/>
    </row>
    <row r="115" spans="1:6" ht="34.5" customHeight="1">
      <c r="A115" s="42">
        <v>107</v>
      </c>
      <c r="B115" s="94"/>
      <c r="C115" s="95"/>
      <c r="D115" s="96"/>
      <c r="E115" s="102"/>
      <c r="F115" s="103"/>
    </row>
    <row r="116" spans="1:6" ht="34.5" customHeight="1">
      <c r="A116" s="42">
        <v>108</v>
      </c>
      <c r="B116" s="94"/>
      <c r="C116" s="95"/>
      <c r="D116" s="96"/>
      <c r="E116" s="102"/>
      <c r="F116" s="103"/>
    </row>
    <row r="117" spans="1:6" ht="34.5" customHeight="1">
      <c r="A117" s="42">
        <v>109</v>
      </c>
      <c r="B117" s="94"/>
      <c r="C117" s="95"/>
      <c r="D117" s="96"/>
      <c r="E117" s="102"/>
      <c r="F117" s="103"/>
    </row>
    <row r="118" spans="1:6" ht="34.5" customHeight="1">
      <c r="A118" s="42">
        <v>110</v>
      </c>
      <c r="B118" s="94"/>
      <c r="C118" s="95"/>
      <c r="D118" s="96"/>
      <c r="E118" s="102"/>
      <c r="F118" s="103"/>
    </row>
    <row r="119" spans="1:6" ht="34.5" customHeight="1">
      <c r="A119" s="42">
        <v>111</v>
      </c>
      <c r="B119" s="94"/>
      <c r="C119" s="95"/>
      <c r="D119" s="96"/>
      <c r="E119" s="102"/>
      <c r="F119" s="103"/>
    </row>
    <row r="120" spans="1:6" ht="34.5" customHeight="1">
      <c r="A120" s="42">
        <v>112</v>
      </c>
      <c r="B120" s="94"/>
      <c r="C120" s="95"/>
      <c r="D120" s="96"/>
      <c r="E120" s="102"/>
      <c r="F120" s="103"/>
    </row>
    <row r="121" spans="1:6" ht="34.5" customHeight="1">
      <c r="A121" s="42">
        <v>113</v>
      </c>
      <c r="B121" s="94"/>
      <c r="C121" s="95"/>
      <c r="D121" s="96"/>
      <c r="E121" s="102"/>
      <c r="F121" s="103"/>
    </row>
    <row r="122" spans="1:6" ht="34.5" customHeight="1">
      <c r="A122" s="42">
        <v>114</v>
      </c>
      <c r="B122" s="94"/>
      <c r="C122" s="95"/>
      <c r="D122" s="96"/>
      <c r="E122" s="102"/>
      <c r="F122" s="103"/>
    </row>
    <row r="123" spans="1:6" ht="34.5" customHeight="1">
      <c r="A123" s="42">
        <v>115</v>
      </c>
      <c r="B123" s="94"/>
      <c r="C123" s="95"/>
      <c r="D123" s="96"/>
      <c r="E123" s="102"/>
      <c r="F123" s="103"/>
    </row>
    <row r="124" spans="1:6" ht="34.5" customHeight="1">
      <c r="A124" s="42">
        <v>116</v>
      </c>
      <c r="B124" s="94"/>
      <c r="C124" s="95"/>
      <c r="D124" s="96"/>
      <c r="E124" s="102"/>
      <c r="F124" s="103"/>
    </row>
    <row r="125" spans="1:6" ht="34.5" customHeight="1">
      <c r="A125" s="42">
        <v>117</v>
      </c>
      <c r="B125" s="94"/>
      <c r="C125" s="95"/>
      <c r="D125" s="96"/>
      <c r="E125" s="102"/>
      <c r="F125" s="103"/>
    </row>
    <row r="126" spans="1:6" ht="34.5" customHeight="1">
      <c r="A126" s="42">
        <v>118</v>
      </c>
      <c r="B126" s="94"/>
      <c r="C126" s="95"/>
      <c r="D126" s="96"/>
      <c r="E126" s="102"/>
      <c r="F126" s="103"/>
    </row>
    <row r="127" spans="1:6" ht="34.5" customHeight="1">
      <c r="A127" s="42">
        <v>119</v>
      </c>
      <c r="B127" s="94"/>
      <c r="C127" s="95"/>
      <c r="D127" s="96"/>
      <c r="E127" s="102"/>
      <c r="F127" s="103"/>
    </row>
    <row r="128" spans="1:6" ht="34.5" customHeight="1">
      <c r="A128" s="42">
        <v>120</v>
      </c>
      <c r="B128" s="94"/>
      <c r="C128" s="95"/>
      <c r="D128" s="96"/>
      <c r="E128" s="102"/>
      <c r="F128" s="103"/>
    </row>
    <row r="129" spans="1:6" ht="34.5" customHeight="1">
      <c r="A129" s="42">
        <v>121</v>
      </c>
      <c r="B129" s="94"/>
      <c r="C129" s="95"/>
      <c r="D129" s="96"/>
      <c r="E129" s="102"/>
      <c r="F129" s="103"/>
    </row>
    <row r="130" spans="1:6" ht="34.5" customHeight="1">
      <c r="A130" s="42">
        <v>122</v>
      </c>
      <c r="B130" s="94"/>
      <c r="C130" s="95"/>
      <c r="D130" s="96"/>
      <c r="E130" s="102"/>
      <c r="F130" s="103"/>
    </row>
    <row r="131" spans="1:6" ht="34.5" customHeight="1">
      <c r="A131" s="42">
        <v>123</v>
      </c>
      <c r="B131" s="94"/>
      <c r="C131" s="95"/>
      <c r="D131" s="96"/>
      <c r="E131" s="102"/>
      <c r="F131" s="103"/>
    </row>
    <row r="132" spans="1:6" ht="34.5" customHeight="1">
      <c r="A132" s="42">
        <v>124</v>
      </c>
      <c r="B132" s="94"/>
      <c r="C132" s="95"/>
      <c r="D132" s="96"/>
      <c r="E132" s="102"/>
      <c r="F132" s="103"/>
    </row>
    <row r="133" spans="1:6" ht="34.5" customHeight="1">
      <c r="A133" s="42">
        <v>125</v>
      </c>
      <c r="B133" s="94"/>
      <c r="C133" s="95"/>
      <c r="D133" s="96"/>
      <c r="E133" s="102"/>
      <c r="F133" s="103"/>
    </row>
    <row r="134" spans="1:6" ht="34.5" customHeight="1">
      <c r="A134" s="42">
        <v>126</v>
      </c>
      <c r="B134" s="94"/>
      <c r="C134" s="95"/>
      <c r="D134" s="96"/>
      <c r="E134" s="102"/>
      <c r="F134" s="103"/>
    </row>
    <row r="135" spans="1:6" ht="34.5" customHeight="1">
      <c r="A135" s="42">
        <v>127</v>
      </c>
      <c r="B135" s="94"/>
      <c r="C135" s="95"/>
      <c r="D135" s="96"/>
      <c r="E135" s="102"/>
      <c r="F135" s="103"/>
    </row>
    <row r="136" spans="1:6" ht="34.5" customHeight="1">
      <c r="A136" s="42">
        <v>128</v>
      </c>
      <c r="B136" s="94"/>
      <c r="C136" s="95"/>
      <c r="D136" s="96"/>
      <c r="E136" s="102"/>
      <c r="F136" s="103"/>
    </row>
    <row r="137" spans="1:6" ht="34.5" customHeight="1">
      <c r="A137" s="42">
        <v>129</v>
      </c>
      <c r="B137" s="94"/>
      <c r="C137" s="95"/>
      <c r="D137" s="96"/>
      <c r="E137" s="102"/>
      <c r="F137" s="103"/>
    </row>
    <row r="138" spans="1:6" ht="34.5" customHeight="1">
      <c r="A138" s="42">
        <v>130</v>
      </c>
      <c r="B138" s="94"/>
      <c r="C138" s="95"/>
      <c r="D138" s="96"/>
      <c r="E138" s="102"/>
      <c r="F138" s="103"/>
    </row>
    <row r="139" spans="1:6" ht="34.5" customHeight="1">
      <c r="A139" s="42">
        <v>131</v>
      </c>
      <c r="B139" s="94"/>
      <c r="C139" s="95"/>
      <c r="D139" s="96"/>
      <c r="E139" s="102"/>
      <c r="F139" s="103"/>
    </row>
    <row r="140" spans="1:6" ht="34.5" customHeight="1">
      <c r="A140" s="42">
        <v>132</v>
      </c>
      <c r="B140" s="94"/>
      <c r="C140" s="95"/>
      <c r="D140" s="96"/>
      <c r="E140" s="102"/>
      <c r="F140" s="103"/>
    </row>
    <row r="141" spans="1:6" ht="34.5" customHeight="1">
      <c r="A141" s="42">
        <v>133</v>
      </c>
      <c r="B141" s="94"/>
      <c r="C141" s="95"/>
      <c r="D141" s="96"/>
      <c r="E141" s="102"/>
      <c r="F141" s="103"/>
    </row>
    <row r="142" spans="1:6" ht="34.5" customHeight="1">
      <c r="A142" s="42">
        <v>134</v>
      </c>
      <c r="B142" s="94"/>
      <c r="C142" s="95"/>
      <c r="D142" s="96"/>
      <c r="E142" s="102"/>
      <c r="F142" s="103"/>
    </row>
    <row r="143" spans="1:6" ht="34.5" customHeight="1">
      <c r="A143" s="42">
        <v>135</v>
      </c>
      <c r="B143" s="94"/>
      <c r="C143" s="95"/>
      <c r="D143" s="96"/>
      <c r="E143" s="102"/>
      <c r="F143" s="103"/>
    </row>
    <row r="144" spans="1:6" ht="34.5" customHeight="1">
      <c r="A144" s="42">
        <v>136</v>
      </c>
      <c r="B144" s="94"/>
      <c r="C144" s="95"/>
      <c r="D144" s="96"/>
      <c r="E144" s="102"/>
      <c r="F144" s="103"/>
    </row>
    <row r="145" spans="1:6" ht="34.5" customHeight="1">
      <c r="A145" s="42">
        <v>137</v>
      </c>
      <c r="B145" s="94"/>
      <c r="C145" s="95"/>
      <c r="D145" s="96"/>
      <c r="E145" s="102"/>
      <c r="F145" s="103"/>
    </row>
    <row r="146" spans="1:6" ht="34.5" customHeight="1">
      <c r="A146" s="42">
        <v>138</v>
      </c>
      <c r="B146" s="94"/>
      <c r="C146" s="95"/>
      <c r="D146" s="96"/>
      <c r="E146" s="102"/>
      <c r="F146" s="103"/>
    </row>
    <row r="147" spans="1:6" ht="34.5" customHeight="1">
      <c r="A147" s="42">
        <v>139</v>
      </c>
      <c r="B147" s="94"/>
      <c r="C147" s="95"/>
      <c r="D147" s="96"/>
      <c r="E147" s="102"/>
      <c r="F147" s="103"/>
    </row>
    <row r="148" spans="1:6" ht="34.5" customHeight="1">
      <c r="A148" s="42">
        <v>140</v>
      </c>
      <c r="B148" s="94"/>
      <c r="C148" s="95"/>
      <c r="D148" s="96"/>
      <c r="E148" s="102"/>
      <c r="F148" s="103"/>
    </row>
    <row r="149" spans="1:6" ht="34.5" customHeight="1">
      <c r="A149" s="42">
        <v>141</v>
      </c>
      <c r="B149" s="94"/>
      <c r="C149" s="95"/>
      <c r="D149" s="96"/>
      <c r="E149" s="102"/>
      <c r="F149" s="103"/>
    </row>
    <row r="150" spans="1:6" ht="34.5" customHeight="1">
      <c r="A150" s="42">
        <v>142</v>
      </c>
      <c r="B150" s="94"/>
      <c r="C150" s="95"/>
      <c r="D150" s="96"/>
      <c r="E150" s="102"/>
      <c r="F150" s="103"/>
    </row>
    <row r="151" spans="1:6" ht="34.5" customHeight="1">
      <c r="A151" s="42">
        <v>143</v>
      </c>
      <c r="B151" s="94"/>
      <c r="C151" s="95"/>
      <c r="D151" s="96"/>
      <c r="E151" s="102"/>
      <c r="F151" s="103"/>
    </row>
    <row r="152" spans="1:6" ht="34.5" customHeight="1">
      <c r="A152" s="42">
        <v>144</v>
      </c>
      <c r="B152" s="94"/>
      <c r="C152" s="95"/>
      <c r="D152" s="96"/>
      <c r="E152" s="102"/>
      <c r="F152" s="103"/>
    </row>
    <row r="153" spans="1:6" ht="34.5" customHeight="1">
      <c r="A153" s="42">
        <v>145</v>
      </c>
      <c r="B153" s="94"/>
      <c r="C153" s="95"/>
      <c r="D153" s="96"/>
      <c r="E153" s="102"/>
      <c r="F153" s="103"/>
    </row>
    <row r="154" spans="1:6" ht="34.5" customHeight="1">
      <c r="A154" s="42">
        <v>146</v>
      </c>
      <c r="B154" s="94"/>
      <c r="C154" s="95"/>
      <c r="D154" s="96"/>
      <c r="E154" s="102"/>
      <c r="F154" s="103"/>
    </row>
    <row r="155" spans="1:6" ht="34.5" customHeight="1">
      <c r="A155" s="42">
        <v>147</v>
      </c>
      <c r="B155" s="94"/>
      <c r="C155" s="95"/>
      <c r="D155" s="96"/>
      <c r="E155" s="102"/>
      <c r="F155" s="103"/>
    </row>
    <row r="156" spans="1:6" ht="34.5" customHeight="1">
      <c r="A156" s="42">
        <v>148</v>
      </c>
      <c r="B156" s="94"/>
      <c r="C156" s="95"/>
      <c r="D156" s="96"/>
      <c r="E156" s="102"/>
      <c r="F156" s="103"/>
    </row>
    <row r="157" spans="1:6" ht="34.5" customHeight="1">
      <c r="A157" s="42">
        <v>149</v>
      </c>
      <c r="B157" s="94"/>
      <c r="C157" s="95"/>
      <c r="D157" s="96"/>
      <c r="E157" s="102"/>
      <c r="F157" s="103"/>
    </row>
    <row r="158" spans="1:6" ht="34.5" customHeight="1">
      <c r="A158" s="42">
        <v>150</v>
      </c>
      <c r="B158" s="94"/>
      <c r="C158" s="95"/>
      <c r="D158" s="96"/>
      <c r="E158" s="102"/>
      <c r="F158" s="103"/>
    </row>
    <row r="159" spans="1:6" ht="34.5" customHeight="1">
      <c r="A159" s="42">
        <v>151</v>
      </c>
      <c r="B159" s="94"/>
      <c r="C159" s="95"/>
      <c r="D159" s="96"/>
      <c r="E159" s="102"/>
      <c r="F159" s="103"/>
    </row>
    <row r="160" spans="1:6" ht="34.5" customHeight="1">
      <c r="A160" s="42">
        <v>152</v>
      </c>
      <c r="B160" s="94"/>
      <c r="C160" s="95"/>
      <c r="D160" s="96"/>
      <c r="E160" s="102"/>
      <c r="F160" s="103"/>
    </row>
    <row r="161" spans="1:9" ht="34.5" customHeight="1">
      <c r="A161" s="42">
        <v>153</v>
      </c>
      <c r="B161" s="94"/>
      <c r="C161" s="95"/>
      <c r="D161" s="96"/>
      <c r="E161" s="102"/>
      <c r="F161" s="103"/>
    </row>
    <row r="162" spans="1:9" ht="34.5" customHeight="1">
      <c r="A162" s="42">
        <v>154</v>
      </c>
      <c r="B162" s="94"/>
      <c r="C162" s="95"/>
      <c r="D162" s="96"/>
      <c r="E162" s="102"/>
      <c r="F162" s="103"/>
    </row>
    <row r="163" spans="1:9" ht="34.5" customHeight="1">
      <c r="A163" s="42">
        <v>155</v>
      </c>
      <c r="B163" s="94"/>
      <c r="C163" s="95"/>
      <c r="D163" s="96"/>
      <c r="E163" s="102"/>
      <c r="F163" s="103"/>
    </row>
    <row r="164" spans="1:9" ht="34.5" customHeight="1">
      <c r="A164" s="42">
        <v>156</v>
      </c>
      <c r="B164" s="94"/>
      <c r="C164" s="95"/>
      <c r="D164" s="96"/>
      <c r="E164" s="102"/>
      <c r="F164" s="103"/>
    </row>
    <row r="165" spans="1:9" ht="34.5" customHeight="1">
      <c r="A165" s="42">
        <v>157</v>
      </c>
      <c r="B165" s="94"/>
      <c r="C165" s="95"/>
      <c r="D165" s="96"/>
      <c r="E165" s="102"/>
      <c r="F165" s="103"/>
    </row>
    <row r="166" spans="1:9" ht="34.5" customHeight="1">
      <c r="A166" s="42">
        <v>158</v>
      </c>
      <c r="B166" s="94"/>
      <c r="C166" s="95"/>
      <c r="D166" s="96"/>
      <c r="E166" s="102"/>
      <c r="F166" s="103"/>
    </row>
    <row r="167" spans="1:9" ht="34.5" customHeight="1">
      <c r="A167" s="42">
        <v>159</v>
      </c>
      <c r="B167" s="94"/>
      <c r="C167" s="95"/>
      <c r="D167" s="96"/>
      <c r="E167" s="102"/>
      <c r="F167" s="103"/>
    </row>
    <row r="168" spans="1:9" ht="34.5" customHeight="1" thickBot="1">
      <c r="A168" s="43">
        <v>160</v>
      </c>
      <c r="B168" s="97"/>
      <c r="C168" s="98"/>
      <c r="D168" s="99"/>
      <c r="E168" s="104"/>
      <c r="F168" s="105"/>
    </row>
    <row r="169" spans="1:9" ht="17.25" customHeight="1">
      <c r="G169" s="58"/>
      <c r="H169" s="58"/>
      <c r="I169" s="58"/>
    </row>
    <row r="170" spans="1:9" ht="17.25" customHeight="1">
      <c r="G170" s="58"/>
      <c r="H170" s="58"/>
      <c r="I170" s="58"/>
    </row>
    <row r="171" spans="1:9" ht="17.25" customHeight="1">
      <c r="G171" s="58"/>
      <c r="H171" s="58"/>
      <c r="I171" s="58"/>
    </row>
    <row r="172" spans="1:9" ht="17.25" customHeight="1">
      <c r="G172" s="58"/>
      <c r="H172" s="58"/>
      <c r="I172" s="58"/>
    </row>
    <row r="173" spans="1:9" ht="17.25" customHeight="1">
      <c r="G173" s="58"/>
      <c r="H173" s="58"/>
      <c r="I173" s="58"/>
    </row>
    <row r="174" spans="1:9" ht="17.25" customHeight="1">
      <c r="G174" s="58"/>
      <c r="H174" s="58"/>
      <c r="I174" s="58"/>
    </row>
    <row r="175" spans="1:9" ht="17.25" customHeight="1">
      <c r="G175" s="58"/>
      <c r="H175" s="58"/>
      <c r="I175" s="58"/>
    </row>
    <row r="176" spans="1:9" ht="17.25" customHeight="1">
      <c r="G176" s="58"/>
      <c r="H176" s="58"/>
      <c r="I176" s="58"/>
    </row>
    <row r="177" spans="7:9" ht="17.25" customHeight="1">
      <c r="G177" s="58"/>
      <c r="H177" s="58"/>
      <c r="I177" s="58"/>
    </row>
    <row r="178" spans="7:9" ht="17.25" customHeight="1">
      <c r="G178" s="58"/>
      <c r="H178" s="58"/>
      <c r="I178" s="58"/>
    </row>
    <row r="179" spans="7:9" ht="17.25" customHeight="1">
      <c r="G179" s="58"/>
      <c r="H179" s="58"/>
      <c r="I179" s="58"/>
    </row>
    <row r="180" spans="7:9" ht="17.25" customHeight="1">
      <c r="G180" s="58"/>
      <c r="H180" s="58"/>
      <c r="I180" s="58"/>
    </row>
    <row r="181" spans="7:9" ht="17.25" customHeight="1">
      <c r="G181" s="58"/>
      <c r="H181" s="58"/>
      <c r="I181" s="58"/>
    </row>
    <row r="182" spans="7:9" ht="17.25" customHeight="1">
      <c r="G182" s="58"/>
      <c r="H182" s="58"/>
      <c r="I182" s="58"/>
    </row>
    <row r="183" spans="7:9" ht="17.25" customHeight="1">
      <c r="G183" s="58"/>
      <c r="H183" s="58"/>
      <c r="I183" s="58"/>
    </row>
    <row r="184" spans="7:9" ht="17.25" customHeight="1">
      <c r="G184" s="58"/>
      <c r="H184" s="58"/>
      <c r="I184" s="58"/>
    </row>
    <row r="185" spans="7:9" ht="17.25" customHeight="1">
      <c r="G185" s="58"/>
      <c r="H185" s="58"/>
      <c r="I185" s="58"/>
    </row>
    <row r="186" spans="7:9" ht="17.25" customHeight="1">
      <c r="G186" s="58"/>
      <c r="H186" s="58"/>
      <c r="I186" s="58"/>
    </row>
    <row r="187" spans="7:9" ht="17.25" customHeight="1">
      <c r="G187" s="58"/>
      <c r="H187" s="58"/>
      <c r="I187" s="58"/>
    </row>
    <row r="188" spans="7:9" ht="17.25" customHeight="1">
      <c r="G188" s="58"/>
      <c r="H188" s="58"/>
      <c r="I188" s="58"/>
    </row>
    <row r="189" spans="7:9" ht="17.25" customHeight="1">
      <c r="G189" s="58"/>
      <c r="H189" s="58"/>
      <c r="I189" s="58"/>
    </row>
    <row r="190" spans="7:9" ht="17.25" customHeight="1">
      <c r="G190" s="58"/>
      <c r="H190" s="58"/>
      <c r="I190" s="58"/>
    </row>
    <row r="191" spans="7:9" ht="17.25" customHeight="1">
      <c r="G191" s="58"/>
      <c r="H191" s="58"/>
      <c r="I191" s="58"/>
    </row>
    <row r="192" spans="7:9" ht="17.25" customHeight="1">
      <c r="G192" s="58"/>
      <c r="H192" s="58"/>
      <c r="I192" s="58"/>
    </row>
    <row r="193" spans="7:9" ht="17.25" customHeight="1">
      <c r="G193" s="58"/>
      <c r="H193" s="58"/>
      <c r="I193" s="58"/>
    </row>
    <row r="194" spans="7:9" ht="17.25" customHeight="1">
      <c r="G194" s="58"/>
      <c r="H194" s="58"/>
      <c r="I194" s="58"/>
    </row>
    <row r="195" spans="7:9" ht="17.25" customHeight="1">
      <c r="G195" s="58"/>
      <c r="H195" s="58"/>
      <c r="I195" s="58"/>
    </row>
    <row r="196" spans="7:9" ht="17.25" customHeight="1">
      <c r="G196" s="58"/>
      <c r="H196" s="58"/>
      <c r="I196" s="58"/>
    </row>
    <row r="197" spans="7:9" ht="17.25" customHeight="1">
      <c r="G197" s="58"/>
      <c r="H197" s="58"/>
      <c r="I197" s="58"/>
    </row>
    <row r="198" spans="7:9" ht="17.25" customHeight="1">
      <c r="G198" s="58"/>
      <c r="H198" s="58"/>
      <c r="I198" s="58"/>
    </row>
    <row r="199" spans="7:9" ht="17.25" customHeight="1">
      <c r="G199" s="58"/>
      <c r="H199" s="58"/>
      <c r="I199" s="58"/>
    </row>
    <row r="200" spans="7:9" ht="17.25" customHeight="1">
      <c r="G200" s="58"/>
      <c r="H200" s="58"/>
      <c r="I200" s="58"/>
    </row>
    <row r="201" spans="7:9" ht="17.25" customHeight="1">
      <c r="G201" s="58"/>
      <c r="H201" s="58"/>
      <c r="I201" s="58"/>
    </row>
    <row r="202" spans="7:9" ht="17.25" customHeight="1">
      <c r="G202" s="58"/>
      <c r="H202" s="58"/>
      <c r="I202" s="58"/>
    </row>
    <row r="203" spans="7:9" ht="17.25" customHeight="1">
      <c r="G203" s="58"/>
      <c r="H203" s="58"/>
      <c r="I203" s="58"/>
    </row>
    <row r="204" spans="7:9" ht="17.25" customHeight="1">
      <c r="G204" s="58"/>
      <c r="H204" s="58"/>
      <c r="I204" s="58"/>
    </row>
    <row r="205" spans="7:9" ht="17.25" customHeight="1">
      <c r="G205" s="58"/>
      <c r="H205" s="58"/>
      <c r="I205" s="58"/>
    </row>
    <row r="206" spans="7:9" ht="17.25" customHeight="1">
      <c r="G206" s="58"/>
      <c r="H206" s="58"/>
      <c r="I206" s="58"/>
    </row>
    <row r="207" spans="7:9" ht="17.25" customHeight="1">
      <c r="G207" s="58"/>
      <c r="H207" s="58"/>
      <c r="I207" s="58"/>
    </row>
    <row r="208" spans="7:9" ht="17.25" customHeight="1">
      <c r="G208" s="58"/>
      <c r="H208" s="58"/>
      <c r="I208" s="58"/>
    </row>
    <row r="209" spans="7:9" ht="17.25" customHeight="1">
      <c r="G209" s="58"/>
      <c r="H209" s="58"/>
      <c r="I209" s="58"/>
    </row>
    <row r="210" spans="7:9" ht="17.25" customHeight="1">
      <c r="G210" s="58"/>
      <c r="H210" s="58"/>
      <c r="I210" s="58"/>
    </row>
    <row r="211" spans="7:9" ht="17.25" customHeight="1">
      <c r="G211" s="58"/>
      <c r="H211" s="58"/>
      <c r="I211" s="58"/>
    </row>
    <row r="212" spans="7:9" ht="17.25" customHeight="1">
      <c r="G212" s="58"/>
      <c r="H212" s="58"/>
      <c r="I212" s="58"/>
    </row>
    <row r="213" spans="7:9" ht="17.25" customHeight="1">
      <c r="G213" s="58"/>
      <c r="H213" s="58"/>
      <c r="I213" s="58"/>
    </row>
    <row r="214" spans="7:9" ht="17.25" customHeight="1">
      <c r="G214" s="58"/>
      <c r="H214" s="58"/>
      <c r="I214" s="58"/>
    </row>
    <row r="215" spans="7:9" ht="17.25" customHeight="1">
      <c r="G215" s="58"/>
      <c r="H215" s="58"/>
      <c r="I215" s="58"/>
    </row>
    <row r="216" spans="7:9" ht="17.25" customHeight="1">
      <c r="G216" s="58"/>
      <c r="H216" s="58"/>
      <c r="I216" s="58"/>
    </row>
    <row r="217" spans="7:9" ht="17.25" customHeight="1">
      <c r="G217" s="58"/>
      <c r="H217" s="58"/>
      <c r="I217" s="58"/>
    </row>
    <row r="218" spans="7:9" ht="17.25" customHeight="1">
      <c r="G218" s="58"/>
      <c r="H218" s="58"/>
      <c r="I218" s="58"/>
    </row>
    <row r="219" spans="7:9" ht="17.25" customHeight="1">
      <c r="G219" s="58"/>
      <c r="H219" s="58"/>
      <c r="I219" s="58"/>
    </row>
    <row r="220" spans="7:9" ht="17.25" customHeight="1">
      <c r="G220" s="58"/>
      <c r="H220" s="58"/>
      <c r="I220" s="58"/>
    </row>
    <row r="221" spans="7:9" ht="17.25" customHeight="1">
      <c r="G221" s="58"/>
      <c r="H221" s="58"/>
      <c r="I221" s="58"/>
    </row>
    <row r="222" spans="7:9" ht="17.25" customHeight="1">
      <c r="G222" s="58"/>
      <c r="H222" s="58"/>
      <c r="I222" s="58"/>
    </row>
    <row r="223" spans="7:9" ht="17.25" customHeight="1">
      <c r="G223" s="58"/>
      <c r="H223" s="58"/>
      <c r="I223" s="58"/>
    </row>
    <row r="224" spans="7:9" ht="17.25" customHeight="1">
      <c r="G224" s="58"/>
      <c r="H224" s="58"/>
      <c r="I224" s="58"/>
    </row>
    <row r="225" spans="7:9" ht="17.25" customHeight="1">
      <c r="G225" s="58"/>
      <c r="H225" s="58"/>
      <c r="I225" s="58"/>
    </row>
    <row r="226" spans="7:9" ht="17.25" customHeight="1">
      <c r="G226" s="58"/>
      <c r="H226" s="58"/>
      <c r="I226" s="58"/>
    </row>
    <row r="227" spans="7:9" ht="17.25" customHeight="1">
      <c r="G227" s="58"/>
      <c r="H227" s="58"/>
      <c r="I227" s="58"/>
    </row>
    <row r="228" spans="7:9" ht="17.25" customHeight="1">
      <c r="G228" s="58"/>
      <c r="H228" s="58"/>
      <c r="I228" s="58"/>
    </row>
  </sheetData>
  <sheetProtection password="CC71" sheet="1" selectLockedCells="1"/>
  <mergeCells count="1">
    <mergeCell ref="A5:B5"/>
  </mergeCells>
  <phoneticPr fontId="1"/>
  <conditionalFormatting sqref="D9:D168">
    <cfRule type="expression" dxfId="4" priority="1" stopIfTrue="1">
      <formula>RIGHT(C9,5)="【その他】"</formula>
    </cfRule>
  </conditionalFormatting>
  <conditionalFormatting sqref="E9:E168">
    <cfRule type="expression" dxfId="3" priority="11" stopIfTrue="1">
      <formula>RIGHT(C9,5)="【その他】"</formula>
    </cfRule>
  </conditionalFormatting>
  <conditionalFormatting sqref="F9:F168">
    <cfRule type="expression" dxfId="2" priority="8" stopIfTrue="1">
      <formula>RIGHT(C9,5)="【その他】"</formula>
    </cfRule>
    <cfRule type="expression" dxfId="1" priority="10" stopIfTrue="1">
      <formula>D9="【その他】"</formula>
    </cfRule>
  </conditionalFormatting>
  <conditionalFormatting sqref="B9:D168">
    <cfRule type="expression" dxfId="0" priority="7" stopIfTrue="1">
      <formula>$C$5="有り"</formula>
    </cfRule>
  </conditionalFormatting>
  <dataValidations count="1">
    <dataValidation type="list" allowBlank="1" showInputMessage="1" showErrorMessage="1" sqref="C9:D168">
      <formula1>INDIRECT(B9)</formula1>
    </dataValidation>
  </dataValidations>
  <pageMargins left="0.7" right="0.7" top="0.75" bottom="0.75" header="0.3" footer="0.3"/>
  <pageSetup paperSize="9" scale="14" orientation="portrait" r:id="rId1"/>
  <colBreaks count="1" manualBreakCount="1">
    <brk id="6"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リスト!$A$9:$A$10</xm:f>
          </x14:formula1>
          <xm:sqref>C5</xm:sqref>
        </x14:dataValidation>
        <x14:dataValidation type="list" allowBlank="1" showInputMessage="1" showErrorMessage="1">
          <x14:formula1>
            <xm:f>種類別!$A$1:$C$1</xm:f>
          </x14:formula1>
          <xm:sqref>B9:B168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38"/>
  <sheetViews>
    <sheetView workbookViewId="0">
      <selection activeCell="D31" sqref="D31"/>
    </sheetView>
  </sheetViews>
  <sheetFormatPr defaultColWidth="12.875" defaultRowHeight="13.5"/>
  <cols>
    <col min="1" max="1" width="15.625" style="87" bestFit="1" customWidth="1"/>
    <col min="2" max="2" width="13.75" style="87" bestFit="1" customWidth="1"/>
    <col min="3" max="3" width="17.375" style="87" bestFit="1" customWidth="1"/>
    <col min="4" max="4" width="35.375" style="87" bestFit="1" customWidth="1"/>
    <col min="5" max="5" width="14.875" style="87" bestFit="1" customWidth="1"/>
    <col min="6" max="6" width="15.125" style="87" bestFit="1" customWidth="1"/>
    <col min="7" max="7" width="16.125" style="87" bestFit="1" customWidth="1"/>
    <col min="8" max="8" width="15.25" style="87" bestFit="1" customWidth="1"/>
    <col min="9" max="9" width="12.875" style="89"/>
    <col min="10" max="16384" width="12.875" style="87"/>
  </cols>
  <sheetData>
    <row r="1" spans="1:8">
      <c r="A1" s="88" t="s">
        <v>36</v>
      </c>
      <c r="B1" s="88" t="s">
        <v>117</v>
      </c>
      <c r="C1" s="88" t="s">
        <v>118</v>
      </c>
      <c r="D1" s="88" t="s">
        <v>119</v>
      </c>
      <c r="E1" s="88" t="s">
        <v>160</v>
      </c>
      <c r="F1" s="88" t="s">
        <v>120</v>
      </c>
      <c r="G1" s="88" t="s">
        <v>121</v>
      </c>
      <c r="H1" s="88" t="s">
        <v>141</v>
      </c>
    </row>
    <row r="2" spans="1:8">
      <c r="A2" s="87" t="s">
        <v>247</v>
      </c>
      <c r="B2" s="87" t="s">
        <v>122</v>
      </c>
      <c r="C2" s="87" t="s">
        <v>254</v>
      </c>
      <c r="D2" s="87" t="s">
        <v>255</v>
      </c>
      <c r="E2" s="87" t="s">
        <v>293</v>
      </c>
      <c r="F2" s="87" t="s">
        <v>296</v>
      </c>
      <c r="G2" s="87" t="s">
        <v>302</v>
      </c>
    </row>
    <row r="3" spans="1:8">
      <c r="A3" s="87" t="s">
        <v>248</v>
      </c>
      <c r="B3" s="87" t="s">
        <v>136</v>
      </c>
      <c r="C3" s="87" t="s">
        <v>253</v>
      </c>
      <c r="D3" s="87" t="s">
        <v>256</v>
      </c>
      <c r="E3" s="87" t="s">
        <v>292</v>
      </c>
      <c r="F3" s="87" t="s">
        <v>297</v>
      </c>
      <c r="G3" s="87" t="s">
        <v>303</v>
      </c>
    </row>
    <row r="4" spans="1:8">
      <c r="A4" s="87" t="s">
        <v>249</v>
      </c>
      <c r="C4" s="87" t="s">
        <v>252</v>
      </c>
      <c r="D4" s="87" t="s">
        <v>257</v>
      </c>
      <c r="E4" s="87" t="s">
        <v>294</v>
      </c>
      <c r="F4" s="87" t="s">
        <v>298</v>
      </c>
      <c r="G4" s="87" t="s">
        <v>304</v>
      </c>
    </row>
    <row r="5" spans="1:8">
      <c r="A5" s="87" t="s">
        <v>136</v>
      </c>
      <c r="C5" s="87" t="s">
        <v>250</v>
      </c>
      <c r="D5" s="87" t="s">
        <v>258</v>
      </c>
      <c r="E5" s="87" t="s">
        <v>291</v>
      </c>
      <c r="F5" s="87" t="s">
        <v>299</v>
      </c>
      <c r="G5" s="87" t="s">
        <v>305</v>
      </c>
    </row>
    <row r="6" spans="1:8">
      <c r="C6" s="87" t="s">
        <v>251</v>
      </c>
      <c r="D6" s="87" t="s">
        <v>259</v>
      </c>
      <c r="E6" s="87" t="s">
        <v>295</v>
      </c>
      <c r="F6" s="87" t="s">
        <v>300</v>
      </c>
      <c r="G6" s="87" t="s">
        <v>306</v>
      </c>
    </row>
    <row r="7" spans="1:8">
      <c r="C7" s="87" t="s">
        <v>136</v>
      </c>
      <c r="D7" s="87" t="s">
        <v>264</v>
      </c>
      <c r="E7" s="87" t="s">
        <v>161</v>
      </c>
      <c r="F7" s="87" t="s">
        <v>301</v>
      </c>
      <c r="G7" s="87" t="s">
        <v>136</v>
      </c>
    </row>
    <row r="8" spans="1:8">
      <c r="D8" s="87" t="s">
        <v>263</v>
      </c>
      <c r="F8" s="87" t="s">
        <v>136</v>
      </c>
    </row>
    <row r="9" spans="1:8">
      <c r="D9" s="87" t="s">
        <v>262</v>
      </c>
    </row>
    <row r="10" spans="1:8">
      <c r="D10" s="87" t="s">
        <v>260</v>
      </c>
    </row>
    <row r="11" spans="1:8">
      <c r="D11" s="87" t="s">
        <v>261</v>
      </c>
    </row>
    <row r="12" spans="1:8">
      <c r="D12" s="87" t="s">
        <v>269</v>
      </c>
    </row>
    <row r="13" spans="1:8">
      <c r="D13" s="87" t="s">
        <v>268</v>
      </c>
    </row>
    <row r="14" spans="1:8">
      <c r="D14" s="87" t="s">
        <v>267</v>
      </c>
    </row>
    <row r="15" spans="1:8">
      <c r="D15" s="87" t="s">
        <v>266</v>
      </c>
    </row>
    <row r="16" spans="1:8">
      <c r="D16" s="87" t="s">
        <v>265</v>
      </c>
    </row>
    <row r="17" spans="4:4">
      <c r="D17" s="87" t="s">
        <v>274</v>
      </c>
    </row>
    <row r="18" spans="4:4">
      <c r="D18" s="87" t="s">
        <v>273</v>
      </c>
    </row>
    <row r="19" spans="4:4">
      <c r="D19" s="87" t="s">
        <v>272</v>
      </c>
    </row>
    <row r="20" spans="4:4">
      <c r="D20" s="87" t="s">
        <v>271</v>
      </c>
    </row>
    <row r="21" spans="4:4">
      <c r="D21" s="87" t="s">
        <v>270</v>
      </c>
    </row>
    <row r="22" spans="4:4">
      <c r="D22" s="87" t="s">
        <v>279</v>
      </c>
    </row>
    <row r="23" spans="4:4">
      <c r="D23" s="87" t="s">
        <v>278</v>
      </c>
    </row>
    <row r="24" spans="4:4">
      <c r="D24" s="87" t="s">
        <v>277</v>
      </c>
    </row>
    <row r="25" spans="4:4">
      <c r="D25" s="87" t="s">
        <v>276</v>
      </c>
    </row>
    <row r="26" spans="4:4">
      <c r="D26" s="87" t="s">
        <v>275</v>
      </c>
    </row>
    <row r="27" spans="4:4">
      <c r="D27" s="87" t="s">
        <v>284</v>
      </c>
    </row>
    <row r="28" spans="4:4">
      <c r="D28" s="87" t="s">
        <v>283</v>
      </c>
    </row>
    <row r="29" spans="4:4">
      <c r="D29" s="87" t="s">
        <v>282</v>
      </c>
    </row>
    <row r="30" spans="4:4">
      <c r="D30" s="87" t="s">
        <v>281</v>
      </c>
    </row>
    <row r="31" spans="4:4">
      <c r="D31" s="87" t="s">
        <v>280</v>
      </c>
    </row>
    <row r="32" spans="4:4">
      <c r="D32" s="87" t="s">
        <v>285</v>
      </c>
    </row>
    <row r="33" spans="4:4">
      <c r="D33" s="87" t="s">
        <v>286</v>
      </c>
    </row>
    <row r="34" spans="4:4">
      <c r="D34" s="87" t="s">
        <v>287</v>
      </c>
    </row>
    <row r="35" spans="4:4">
      <c r="D35" s="87" t="s">
        <v>288</v>
      </c>
    </row>
    <row r="36" spans="4:4">
      <c r="D36" s="87" t="s">
        <v>289</v>
      </c>
    </row>
    <row r="37" spans="4:4">
      <c r="D37" s="87" t="s">
        <v>290</v>
      </c>
    </row>
    <row r="38" spans="4:4">
      <c r="D38" s="87" t="s">
        <v>136</v>
      </c>
    </row>
  </sheetData>
  <sheetProtection password="CC71" sheet="1" selectLockedCells="1" selectUnlockedCells="1"/>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Q162"/>
  <sheetViews>
    <sheetView workbookViewId="0">
      <selection activeCell="B3" sqref="B3"/>
    </sheetView>
  </sheetViews>
  <sheetFormatPr defaultRowHeight="15" customHeight="1"/>
  <cols>
    <col min="1" max="1" width="4.5" style="137" bestFit="1" customWidth="1"/>
    <col min="2" max="2" width="54.625" style="138" customWidth="1"/>
    <col min="3" max="6" width="2.625" style="138" customWidth="1"/>
    <col min="7" max="7" width="5.625" style="138" bestFit="1" customWidth="1"/>
    <col min="8" max="9" width="11.625" style="138" customWidth="1"/>
    <col min="10" max="10" width="54.625" style="138" customWidth="1"/>
    <col min="11" max="14" width="2.625" style="138" customWidth="1"/>
    <col min="15" max="15" width="5.625" style="138" bestFit="1" customWidth="1"/>
    <col min="16" max="16" width="11" style="138" bestFit="1" customWidth="1"/>
    <col min="17" max="17" width="12.75" style="138" bestFit="1" customWidth="1"/>
    <col min="18" max="16384" width="9" style="138"/>
  </cols>
  <sheetData>
    <row r="1" spans="1:17" s="124" customFormat="1" ht="15" customHeight="1">
      <c r="A1" s="230"/>
      <c r="B1" s="234" t="s">
        <v>311</v>
      </c>
      <c r="C1" s="236"/>
      <c r="D1" s="236"/>
      <c r="E1" s="236"/>
      <c r="F1" s="236"/>
      <c r="G1" s="237"/>
      <c r="H1" s="234" t="s">
        <v>312</v>
      </c>
      <c r="I1" s="232" t="s">
        <v>309</v>
      </c>
      <c r="J1" s="234" t="s">
        <v>310</v>
      </c>
      <c r="K1" s="236"/>
      <c r="L1" s="236"/>
      <c r="M1" s="236"/>
      <c r="N1" s="236"/>
      <c r="O1" s="237"/>
      <c r="P1" s="234" t="s">
        <v>313</v>
      </c>
      <c r="Q1" s="232" t="s">
        <v>309</v>
      </c>
    </row>
    <row r="2" spans="1:17" s="124" customFormat="1" ht="15" customHeight="1" thickBot="1">
      <c r="A2" s="231"/>
      <c r="B2" s="161" t="s">
        <v>125</v>
      </c>
      <c r="C2" s="238" t="s">
        <v>8</v>
      </c>
      <c r="D2" s="238"/>
      <c r="E2" s="238"/>
      <c r="F2" s="238"/>
      <c r="G2" s="239"/>
      <c r="H2" s="235"/>
      <c r="I2" s="233"/>
      <c r="J2" s="125" t="s">
        <v>125</v>
      </c>
      <c r="K2" s="238" t="s">
        <v>308</v>
      </c>
      <c r="L2" s="238"/>
      <c r="M2" s="238"/>
      <c r="N2" s="238"/>
      <c r="O2" s="239"/>
      <c r="P2" s="235"/>
      <c r="Q2" s="233"/>
    </row>
    <row r="3" spans="1:17" s="124" customFormat="1" ht="15" customHeight="1">
      <c r="A3" s="126">
        <v>1</v>
      </c>
      <c r="B3" s="155"/>
      <c r="C3" s="139"/>
      <c r="D3" s="140"/>
      <c r="E3" s="140"/>
      <c r="F3" s="141"/>
      <c r="G3" s="127" t="str">
        <f>C3&amp;D3&amp;E3&amp;F3</f>
        <v/>
      </c>
      <c r="H3" s="128" t="str">
        <f t="shared" ref="H3:H34" si="0">IFERROR(IF(B3="","",(IF(VLOOKUP(B3,$J$3:$O$162,6,FALSE)=G3,"○","×（数量）"))),"×（品目）")</f>
        <v/>
      </c>
      <c r="I3" s="129" t="str">
        <f t="shared" ref="I3:I34" si="1">IF(B3="","",IF(COUNTIF($B$3:$B$162,B3)&gt;1,"要確認",""))</f>
        <v/>
      </c>
      <c r="J3" s="158" t="str">
        <f>VLOOKUP('（２）届出様式'!A12,'（２）届出様式'!$A$12:$G$171,2,FALSE)</f>
        <v/>
      </c>
      <c r="K3" s="148" t="str">
        <f>IF(VLOOKUP('（２）届出様式'!A12,'（２）届出様式'!$A$12:$I$171,9,FALSE)="","",VLOOKUP('（２）届出様式'!A12,'（２）届出様式'!$A$12:$I$171,9,FALSE))</f>
        <v/>
      </c>
      <c r="L3" s="149" t="str">
        <f>IF(VLOOKUP('（２）届出様式'!A12,'（２）届出様式'!$A$12:$K$171,10,FALSE)="","",VLOOKUP('（２）届出様式'!A12,'（２）届出様式'!$A$12:$K$171,10,FALSE))</f>
        <v/>
      </c>
      <c r="M3" s="149" t="str">
        <f>IF(VLOOKUP('（２）届出様式'!A12,'（２）届出様式'!$A$12:$L$171,12,FALSE)="","",VLOOKUP('（２）届出様式'!A12,'（２）届出様式'!$A$12:$L$171,12,FALSE))</f>
        <v/>
      </c>
      <c r="N3" s="150" t="str">
        <f>IF(VLOOKUP('（２）届出様式'!A12,'（２）届出様式'!$A$12:$M$171,13,FALSE)="","",VLOOKUP('（２）届出様式'!A12,'（２）届出様式'!$A$12:$M$171,13,FALSE))</f>
        <v/>
      </c>
      <c r="O3" s="127" t="str">
        <f>K3&amp;L3&amp;M3&amp;N3</f>
        <v/>
      </c>
      <c r="P3" s="128" t="str">
        <f>IFERROR(IF(J3="","",(IF(VLOOKUP(J3,$B$3:$G$162,6,FALSE)=O3,"○","×（数量）"))),"×（品目）")</f>
        <v/>
      </c>
      <c r="Q3" s="129" t="str">
        <f t="shared" ref="Q3:Q34" si="2">IF(J3="","",IF(COUNTIF($J$3:$J$162,J3)&gt;1,"要確認",""))</f>
        <v/>
      </c>
    </row>
    <row r="4" spans="1:17" s="124" customFormat="1" ht="15" customHeight="1">
      <c r="A4" s="130">
        <v>2</v>
      </c>
      <c r="B4" s="156"/>
      <c r="C4" s="142"/>
      <c r="D4" s="143"/>
      <c r="E4" s="143"/>
      <c r="F4" s="144"/>
      <c r="G4" s="131" t="str">
        <f>C4&amp;D4&amp;E4&amp;F4</f>
        <v/>
      </c>
      <c r="H4" s="132" t="str">
        <f>IFERROR(IF(B4="","",(IF(VLOOKUP(B4,$J$3:$O$162,6,FALSE)=G4,"○","×（数量）"))),"×（品目）")</f>
        <v/>
      </c>
      <c r="I4" s="133" t="str">
        <f>IF(B4="","",IF(COUNTIF($B$3:$B$162,B4)&gt;1,"要確認",""))</f>
        <v/>
      </c>
      <c r="J4" s="159" t="str">
        <f>VLOOKUP('（２）届出様式'!A13,'（２）届出様式'!$A$12:$G$171,2,FALSE)</f>
        <v/>
      </c>
      <c r="K4" s="131" t="str">
        <f>IF(VLOOKUP('（２）届出様式'!A13,'（２）届出様式'!$A$12:$I$171,9,FALSE)="","",VLOOKUP('（２）届出様式'!A13,'（２）届出様式'!$A$12:$I$171,9,FALSE))</f>
        <v/>
      </c>
      <c r="L4" s="151" t="str">
        <f>IF(VLOOKUP('（２）届出様式'!A13,'（２）届出様式'!$A$12:$K$171,10,FALSE)="","",VLOOKUP('（２）届出様式'!A13,'（２）届出様式'!$A$12:$K$171,10,FALSE))</f>
        <v/>
      </c>
      <c r="M4" s="151" t="str">
        <f>IF(VLOOKUP('（２）届出様式'!A13,'（２）届出様式'!$A$12:$L$171,12,FALSE)="","",VLOOKUP('（２）届出様式'!A13,'（２）届出様式'!$A$12:$L$171,12,FALSE))</f>
        <v/>
      </c>
      <c r="N4" s="152" t="str">
        <f>IF(VLOOKUP('（２）届出様式'!A13,'（２）届出様式'!$A$12:$M$171,13,FALSE)="","",VLOOKUP('（２）届出様式'!A13,'（２）届出様式'!$A$12:$M$171,13,FALSE))</f>
        <v/>
      </c>
      <c r="O4" s="131" t="str">
        <f t="shared" ref="O4:O34" si="3">K4&amp;L4&amp;M4&amp;N4</f>
        <v/>
      </c>
      <c r="P4" s="128" t="str">
        <f t="shared" ref="P4:P67" si="4">IFERROR(IF(J4="","",(IF(VLOOKUP(J4,$B$3:$G$162,6,FALSE)=O4,"○","×（数量）"))),"×（品目）")</f>
        <v/>
      </c>
      <c r="Q4" s="133" t="str">
        <f t="shared" si="2"/>
        <v/>
      </c>
    </row>
    <row r="5" spans="1:17" s="124" customFormat="1" ht="15" customHeight="1">
      <c r="A5" s="130">
        <v>3</v>
      </c>
      <c r="B5" s="156"/>
      <c r="C5" s="142"/>
      <c r="D5" s="143"/>
      <c r="E5" s="143"/>
      <c r="F5" s="144"/>
      <c r="G5" s="131" t="str">
        <f t="shared" ref="G5:G34" si="5">C5&amp;D5&amp;E5&amp;F5</f>
        <v/>
      </c>
      <c r="H5" s="132" t="str">
        <f t="shared" si="0"/>
        <v/>
      </c>
      <c r="I5" s="133" t="str">
        <f t="shared" si="1"/>
        <v/>
      </c>
      <c r="J5" s="159" t="str">
        <f>VLOOKUP('（２）届出様式'!A14,'（２）届出様式'!$A$12:$G$171,2,FALSE)</f>
        <v/>
      </c>
      <c r="K5" s="131" t="str">
        <f>IF(VLOOKUP('（２）届出様式'!A14,'（２）届出様式'!$A$12:$I$171,9,FALSE)="","",VLOOKUP('（２）届出様式'!A14,'（２）届出様式'!$A$12:$I$171,9,FALSE))</f>
        <v/>
      </c>
      <c r="L5" s="151" t="str">
        <f>IF(VLOOKUP('（２）届出様式'!A14,'（２）届出様式'!$A$12:$K$171,10,FALSE)="","",VLOOKUP('（２）届出様式'!A14,'（２）届出様式'!$A$12:$K$171,10,FALSE))</f>
        <v/>
      </c>
      <c r="M5" s="151" t="str">
        <f>IF(VLOOKUP('（２）届出様式'!A14,'（２）届出様式'!$A$12:$L$171,12,FALSE)="","",VLOOKUP('（２）届出様式'!A14,'（２）届出様式'!$A$12:$L$171,12,FALSE))</f>
        <v/>
      </c>
      <c r="N5" s="152" t="str">
        <f>IF(VLOOKUP('（２）届出様式'!A14,'（２）届出様式'!$A$12:$M$171,13,FALSE)="","",VLOOKUP('（２）届出様式'!A14,'（２）届出様式'!$A$12:$M$171,13,FALSE))</f>
        <v/>
      </c>
      <c r="O5" s="131" t="str">
        <f t="shared" si="3"/>
        <v/>
      </c>
      <c r="P5" s="128" t="str">
        <f t="shared" si="4"/>
        <v/>
      </c>
      <c r="Q5" s="133" t="str">
        <f t="shared" si="2"/>
        <v/>
      </c>
    </row>
    <row r="6" spans="1:17" s="124" customFormat="1" ht="15" customHeight="1">
      <c r="A6" s="130">
        <v>4</v>
      </c>
      <c r="B6" s="156"/>
      <c r="C6" s="142"/>
      <c r="D6" s="143"/>
      <c r="E6" s="143"/>
      <c r="F6" s="144"/>
      <c r="G6" s="131" t="str">
        <f t="shared" si="5"/>
        <v/>
      </c>
      <c r="H6" s="132" t="str">
        <f t="shared" si="0"/>
        <v/>
      </c>
      <c r="I6" s="133" t="str">
        <f t="shared" si="1"/>
        <v/>
      </c>
      <c r="J6" s="159" t="str">
        <f>VLOOKUP('（２）届出様式'!A15,'（２）届出様式'!$A$12:$G$171,2,FALSE)</f>
        <v/>
      </c>
      <c r="K6" s="131" t="str">
        <f>IF(VLOOKUP('（２）届出様式'!A15,'（２）届出様式'!$A$12:$I$171,9,FALSE)="","",VLOOKUP('（２）届出様式'!A15,'（２）届出様式'!$A$12:$I$171,9,FALSE))</f>
        <v/>
      </c>
      <c r="L6" s="151" t="str">
        <f>IF(VLOOKUP('（２）届出様式'!A15,'（２）届出様式'!$A$12:$K$171,10,FALSE)="","",VLOOKUP('（２）届出様式'!A15,'（２）届出様式'!$A$12:$K$171,10,FALSE))</f>
        <v/>
      </c>
      <c r="M6" s="151" t="str">
        <f>IF(VLOOKUP('（２）届出様式'!A15,'（２）届出様式'!$A$12:$L$171,12,FALSE)="","",VLOOKUP('（２）届出様式'!A15,'（２）届出様式'!$A$12:$L$171,12,FALSE))</f>
        <v/>
      </c>
      <c r="N6" s="152" t="str">
        <f>IF(VLOOKUP('（２）届出様式'!A15,'（２）届出様式'!$A$12:$M$171,13,FALSE)="","",VLOOKUP('（２）届出様式'!A15,'（２）届出様式'!$A$12:$M$171,13,FALSE))</f>
        <v/>
      </c>
      <c r="O6" s="131" t="str">
        <f t="shared" si="3"/>
        <v/>
      </c>
      <c r="P6" s="128" t="str">
        <f t="shared" si="4"/>
        <v/>
      </c>
      <c r="Q6" s="133" t="str">
        <f t="shared" si="2"/>
        <v/>
      </c>
    </row>
    <row r="7" spans="1:17" s="124" customFormat="1" ht="15" customHeight="1">
      <c r="A7" s="130">
        <v>5</v>
      </c>
      <c r="B7" s="156"/>
      <c r="C7" s="142"/>
      <c r="D7" s="143"/>
      <c r="E7" s="143"/>
      <c r="F7" s="144"/>
      <c r="G7" s="131" t="str">
        <f>C7&amp;D7&amp;E7&amp;F7</f>
        <v/>
      </c>
      <c r="H7" s="132" t="str">
        <f>IFERROR(IF(B7="","",(IF(VLOOKUP(B7,$J$3:$O$162,6,FALSE)=G7,"○","×（数量）"))),"×（品目）")</f>
        <v/>
      </c>
      <c r="I7" s="133" t="str">
        <f>IF(B7="","",IF(COUNTIF($B$3:$B$162,B7)&gt;1,"要確認",""))</f>
        <v/>
      </c>
      <c r="J7" s="159" t="str">
        <f>VLOOKUP('（２）届出様式'!A16,'（２）届出様式'!$A$12:$G$171,2,FALSE)</f>
        <v/>
      </c>
      <c r="K7" s="131" t="str">
        <f>IF(VLOOKUP('（２）届出様式'!A16,'（２）届出様式'!$A$12:$I$171,9,FALSE)="","",VLOOKUP('（２）届出様式'!A16,'（２）届出様式'!$A$12:$I$171,9,FALSE))</f>
        <v/>
      </c>
      <c r="L7" s="151" t="str">
        <f>IF(VLOOKUP('（２）届出様式'!A16,'（２）届出様式'!$A$12:$K$171,10,FALSE)="","",VLOOKUP('（２）届出様式'!A16,'（２）届出様式'!$A$12:$K$171,10,FALSE))</f>
        <v/>
      </c>
      <c r="M7" s="151" t="str">
        <f>IF(VLOOKUP('（２）届出様式'!A16,'（２）届出様式'!$A$12:$L$171,12,FALSE)="","",VLOOKUP('（２）届出様式'!A16,'（２）届出様式'!$A$12:$L$171,12,FALSE))</f>
        <v/>
      </c>
      <c r="N7" s="152" t="str">
        <f>IF(VLOOKUP('（２）届出様式'!A16,'（２）届出様式'!$A$12:$M$171,13,FALSE)="","",VLOOKUP('（２）届出様式'!A16,'（２）届出様式'!$A$12:$M$171,13,FALSE))</f>
        <v/>
      </c>
      <c r="O7" s="131" t="str">
        <f t="shared" si="3"/>
        <v/>
      </c>
      <c r="P7" s="128" t="str">
        <f t="shared" si="4"/>
        <v/>
      </c>
      <c r="Q7" s="133" t="str">
        <f t="shared" si="2"/>
        <v/>
      </c>
    </row>
    <row r="8" spans="1:17" s="124" customFormat="1" ht="15" customHeight="1">
      <c r="A8" s="130">
        <v>6</v>
      </c>
      <c r="B8" s="156" t="s">
        <v>314</v>
      </c>
      <c r="C8" s="142" t="s">
        <v>314</v>
      </c>
      <c r="D8" s="143" t="s">
        <v>314</v>
      </c>
      <c r="E8" s="143" t="s">
        <v>315</v>
      </c>
      <c r="F8" s="144" t="s">
        <v>314</v>
      </c>
      <c r="G8" s="131" t="str">
        <f t="shared" si="5"/>
        <v xml:space="preserve"> </v>
      </c>
      <c r="H8" s="132" t="str">
        <f t="shared" si="0"/>
        <v/>
      </c>
      <c r="I8" s="133" t="str">
        <f t="shared" si="1"/>
        <v/>
      </c>
      <c r="J8" s="159" t="str">
        <f>VLOOKUP('（２）届出様式'!A17,'（２）届出様式'!$A$12:$G$171,2,FALSE)</f>
        <v/>
      </c>
      <c r="K8" s="131" t="str">
        <f>IF(VLOOKUP('（２）届出様式'!A17,'（２）届出様式'!$A$12:$I$171,9,FALSE)="","",VLOOKUP('（２）届出様式'!A17,'（２）届出様式'!$A$12:$I$171,9,FALSE))</f>
        <v/>
      </c>
      <c r="L8" s="151" t="str">
        <f>IF(VLOOKUP('（２）届出様式'!A17,'（２）届出様式'!$A$12:$K$171,10,FALSE)="","",VLOOKUP('（２）届出様式'!A17,'（２）届出様式'!$A$12:$K$171,10,FALSE))</f>
        <v/>
      </c>
      <c r="M8" s="151" t="str">
        <f>IF(VLOOKUP('（２）届出様式'!A17,'（２）届出様式'!$A$12:$L$171,12,FALSE)="","",VLOOKUP('（２）届出様式'!A17,'（２）届出様式'!$A$12:$L$171,12,FALSE))</f>
        <v/>
      </c>
      <c r="N8" s="152" t="str">
        <f>IF(VLOOKUP('（２）届出様式'!A17,'（２）届出様式'!$A$12:$M$171,13,FALSE)="","",VLOOKUP('（２）届出様式'!A17,'（２）届出様式'!$A$12:$M$171,13,FALSE))</f>
        <v/>
      </c>
      <c r="O8" s="131" t="str">
        <f t="shared" si="3"/>
        <v/>
      </c>
      <c r="P8" s="128" t="str">
        <f t="shared" si="4"/>
        <v/>
      </c>
      <c r="Q8" s="133" t="str">
        <f t="shared" si="2"/>
        <v/>
      </c>
    </row>
    <row r="9" spans="1:17" s="124" customFormat="1" ht="15" customHeight="1">
      <c r="A9" s="130">
        <v>7</v>
      </c>
      <c r="B9" s="156"/>
      <c r="C9" s="142"/>
      <c r="D9" s="143"/>
      <c r="E9" s="143"/>
      <c r="F9" s="144"/>
      <c r="G9" s="131" t="str">
        <f t="shared" si="5"/>
        <v/>
      </c>
      <c r="H9" s="132" t="str">
        <f t="shared" si="0"/>
        <v/>
      </c>
      <c r="I9" s="133" t="str">
        <f t="shared" si="1"/>
        <v/>
      </c>
      <c r="J9" s="159" t="str">
        <f>VLOOKUP('（２）届出様式'!A18,'（２）届出様式'!$A$12:$G$171,2,FALSE)</f>
        <v/>
      </c>
      <c r="K9" s="131" t="str">
        <f>IF(VLOOKUP('（２）届出様式'!A18,'（２）届出様式'!$A$12:$I$171,9,FALSE)="","",VLOOKUP('（２）届出様式'!A18,'（２）届出様式'!$A$12:$I$171,9,FALSE))</f>
        <v/>
      </c>
      <c r="L9" s="151" t="str">
        <f>IF(VLOOKUP('（２）届出様式'!A18,'（２）届出様式'!$A$12:$K$171,10,FALSE)="","",VLOOKUP('（２）届出様式'!A18,'（２）届出様式'!$A$12:$K$171,10,FALSE))</f>
        <v/>
      </c>
      <c r="M9" s="151" t="str">
        <f>IF(VLOOKUP('（２）届出様式'!A18,'（２）届出様式'!$A$12:$L$171,12,FALSE)="","",VLOOKUP('（２）届出様式'!A18,'（２）届出様式'!$A$12:$L$171,12,FALSE))</f>
        <v/>
      </c>
      <c r="N9" s="152" t="str">
        <f>IF(VLOOKUP('（２）届出様式'!A18,'（２）届出様式'!$A$12:$M$171,13,FALSE)="","",VLOOKUP('（２）届出様式'!A18,'（２）届出様式'!$A$12:$M$171,13,FALSE))</f>
        <v/>
      </c>
      <c r="O9" s="131" t="str">
        <f t="shared" si="3"/>
        <v/>
      </c>
      <c r="P9" s="128" t="str">
        <f t="shared" si="4"/>
        <v/>
      </c>
      <c r="Q9" s="133" t="str">
        <f t="shared" si="2"/>
        <v/>
      </c>
    </row>
    <row r="10" spans="1:17" s="124" customFormat="1" ht="15" customHeight="1">
      <c r="A10" s="130">
        <v>8</v>
      </c>
      <c r="B10" s="156" t="s">
        <v>314</v>
      </c>
      <c r="C10" s="142" t="s">
        <v>314</v>
      </c>
      <c r="D10" s="143" t="s">
        <v>314</v>
      </c>
      <c r="E10" s="143" t="s">
        <v>315</v>
      </c>
      <c r="F10" s="144" t="s">
        <v>314</v>
      </c>
      <c r="G10" s="131" t="str">
        <f t="shared" si="5"/>
        <v xml:space="preserve"> </v>
      </c>
      <c r="H10" s="132" t="str">
        <f t="shared" si="0"/>
        <v/>
      </c>
      <c r="I10" s="133" t="str">
        <f t="shared" si="1"/>
        <v/>
      </c>
      <c r="J10" s="159" t="str">
        <f>VLOOKUP('（２）届出様式'!A19,'（２）届出様式'!$A$12:$G$171,2,FALSE)</f>
        <v/>
      </c>
      <c r="K10" s="131" t="str">
        <f>IF(VLOOKUP('（２）届出様式'!A19,'（２）届出様式'!$A$12:$I$171,9,FALSE)="","",VLOOKUP('（２）届出様式'!A19,'（２）届出様式'!$A$12:$I$171,9,FALSE))</f>
        <v/>
      </c>
      <c r="L10" s="151" t="str">
        <f>IF(VLOOKUP('（２）届出様式'!A19,'（２）届出様式'!$A$12:$K$171,10,FALSE)="","",VLOOKUP('（２）届出様式'!A19,'（２）届出様式'!$A$12:$K$171,10,FALSE))</f>
        <v/>
      </c>
      <c r="M10" s="151" t="str">
        <f>IF(VLOOKUP('（２）届出様式'!A19,'（２）届出様式'!$A$12:$L$171,12,FALSE)="","",VLOOKUP('（２）届出様式'!A19,'（２）届出様式'!$A$12:$L$171,12,FALSE))</f>
        <v/>
      </c>
      <c r="N10" s="152" t="str">
        <f>IF(VLOOKUP('（２）届出様式'!A19,'（２）届出様式'!$A$12:$M$171,13,FALSE)="","",VLOOKUP('（２）届出様式'!A19,'（２）届出様式'!$A$12:$M$171,13,FALSE))</f>
        <v/>
      </c>
      <c r="O10" s="131" t="str">
        <f t="shared" si="3"/>
        <v/>
      </c>
      <c r="P10" s="128" t="str">
        <f t="shared" si="4"/>
        <v/>
      </c>
      <c r="Q10" s="133" t="str">
        <f t="shared" si="2"/>
        <v/>
      </c>
    </row>
    <row r="11" spans="1:17" s="124" customFormat="1" ht="15" customHeight="1">
      <c r="A11" s="130">
        <v>9</v>
      </c>
      <c r="B11" s="156" t="s">
        <v>314</v>
      </c>
      <c r="C11" s="142" t="s">
        <v>314</v>
      </c>
      <c r="D11" s="143" t="s">
        <v>314</v>
      </c>
      <c r="E11" s="143" t="s">
        <v>315</v>
      </c>
      <c r="F11" s="144" t="s">
        <v>314</v>
      </c>
      <c r="G11" s="131" t="str">
        <f t="shared" si="5"/>
        <v xml:space="preserve"> </v>
      </c>
      <c r="H11" s="132" t="str">
        <f t="shared" si="0"/>
        <v/>
      </c>
      <c r="I11" s="133" t="str">
        <f t="shared" si="1"/>
        <v/>
      </c>
      <c r="J11" s="159" t="str">
        <f>VLOOKUP('（２）届出様式'!A20,'（２）届出様式'!$A$12:$G$171,2,FALSE)</f>
        <v/>
      </c>
      <c r="K11" s="131" t="str">
        <f>IF(VLOOKUP('（２）届出様式'!A20,'（２）届出様式'!$A$12:$I$171,9,FALSE)="","",VLOOKUP('（２）届出様式'!A20,'（２）届出様式'!$A$12:$I$171,9,FALSE))</f>
        <v/>
      </c>
      <c r="L11" s="151" t="str">
        <f>IF(VLOOKUP('（２）届出様式'!A20,'（２）届出様式'!$A$12:$K$171,10,FALSE)="","",VLOOKUP('（２）届出様式'!A20,'（２）届出様式'!$A$12:$K$171,10,FALSE))</f>
        <v/>
      </c>
      <c r="M11" s="151" t="str">
        <f>IF(VLOOKUP('（２）届出様式'!A20,'（２）届出様式'!$A$12:$L$171,12,FALSE)="","",VLOOKUP('（２）届出様式'!A20,'（２）届出様式'!$A$12:$L$171,12,FALSE))</f>
        <v/>
      </c>
      <c r="N11" s="152" t="str">
        <f>IF(VLOOKUP('（２）届出様式'!A20,'（２）届出様式'!$A$12:$M$171,13,FALSE)="","",VLOOKUP('（２）届出様式'!A20,'（２）届出様式'!$A$12:$M$171,13,FALSE))</f>
        <v/>
      </c>
      <c r="O11" s="131" t="str">
        <f t="shared" si="3"/>
        <v/>
      </c>
      <c r="P11" s="128" t="str">
        <f t="shared" si="4"/>
        <v/>
      </c>
      <c r="Q11" s="133" t="str">
        <f t="shared" si="2"/>
        <v/>
      </c>
    </row>
    <row r="12" spans="1:17" s="124" customFormat="1" ht="15" customHeight="1">
      <c r="A12" s="130">
        <v>10</v>
      </c>
      <c r="B12" s="156" t="s">
        <v>314</v>
      </c>
      <c r="C12" s="142" t="s">
        <v>314</v>
      </c>
      <c r="D12" s="143" t="s">
        <v>314</v>
      </c>
      <c r="E12" s="143" t="s">
        <v>315</v>
      </c>
      <c r="F12" s="144" t="s">
        <v>314</v>
      </c>
      <c r="G12" s="131" t="str">
        <f t="shared" si="5"/>
        <v xml:space="preserve"> </v>
      </c>
      <c r="H12" s="132" t="str">
        <f t="shared" si="0"/>
        <v/>
      </c>
      <c r="I12" s="133" t="str">
        <f t="shared" si="1"/>
        <v/>
      </c>
      <c r="J12" s="159" t="str">
        <f>VLOOKUP('（２）届出様式'!A21,'（２）届出様式'!$A$12:$G$171,2,FALSE)</f>
        <v/>
      </c>
      <c r="K12" s="131" t="str">
        <f>IF(VLOOKUP('（２）届出様式'!A21,'（２）届出様式'!$A$12:$I$171,9,FALSE)="","",VLOOKUP('（２）届出様式'!A21,'（２）届出様式'!$A$12:$I$171,9,FALSE))</f>
        <v/>
      </c>
      <c r="L12" s="151" t="str">
        <f>IF(VLOOKUP('（２）届出様式'!A21,'（２）届出様式'!$A$12:$K$171,10,FALSE)="","",VLOOKUP('（２）届出様式'!A21,'（２）届出様式'!$A$12:$K$171,10,FALSE))</f>
        <v/>
      </c>
      <c r="M12" s="151" t="str">
        <f>IF(VLOOKUP('（２）届出様式'!A21,'（２）届出様式'!$A$12:$L$171,12,FALSE)="","",VLOOKUP('（２）届出様式'!A21,'（２）届出様式'!$A$12:$L$171,12,FALSE))</f>
        <v/>
      </c>
      <c r="N12" s="152" t="str">
        <f>IF(VLOOKUP('（２）届出様式'!A21,'（２）届出様式'!$A$12:$M$171,13,FALSE)="","",VLOOKUP('（２）届出様式'!A21,'（２）届出様式'!$A$12:$M$171,13,FALSE))</f>
        <v/>
      </c>
      <c r="O12" s="131" t="str">
        <f t="shared" si="3"/>
        <v/>
      </c>
      <c r="P12" s="128" t="str">
        <f t="shared" si="4"/>
        <v/>
      </c>
      <c r="Q12" s="133" t="str">
        <f t="shared" si="2"/>
        <v/>
      </c>
    </row>
    <row r="13" spans="1:17" s="124" customFormat="1" ht="15" customHeight="1">
      <c r="A13" s="130">
        <v>11</v>
      </c>
      <c r="B13" s="156"/>
      <c r="C13" s="142" t="s">
        <v>314</v>
      </c>
      <c r="D13" s="143" t="s">
        <v>314</v>
      </c>
      <c r="E13" s="143" t="s">
        <v>315</v>
      </c>
      <c r="F13" s="144" t="s">
        <v>314</v>
      </c>
      <c r="G13" s="131" t="str">
        <f t="shared" si="5"/>
        <v xml:space="preserve"> </v>
      </c>
      <c r="H13" s="132" t="str">
        <f t="shared" si="0"/>
        <v/>
      </c>
      <c r="I13" s="133" t="str">
        <f t="shared" si="1"/>
        <v/>
      </c>
      <c r="J13" s="159" t="str">
        <f>VLOOKUP('（２）届出様式'!A22,'（２）届出様式'!$A$12:$G$171,2,FALSE)</f>
        <v/>
      </c>
      <c r="K13" s="131" t="str">
        <f>IF(VLOOKUP('（２）届出様式'!A22,'（２）届出様式'!$A$12:$I$171,9,FALSE)="","",VLOOKUP('（２）届出様式'!A22,'（２）届出様式'!$A$12:$I$171,9,FALSE))</f>
        <v/>
      </c>
      <c r="L13" s="151" t="str">
        <f>IF(VLOOKUP('（２）届出様式'!A22,'（２）届出様式'!$A$12:$K$171,10,FALSE)="","",VLOOKUP('（２）届出様式'!A22,'（２）届出様式'!$A$12:$K$171,10,FALSE))</f>
        <v/>
      </c>
      <c r="M13" s="151" t="str">
        <f>IF(VLOOKUP('（２）届出様式'!A22,'（２）届出様式'!$A$12:$L$171,12,FALSE)="","",VLOOKUP('（２）届出様式'!A22,'（２）届出様式'!$A$12:$L$171,12,FALSE))</f>
        <v/>
      </c>
      <c r="N13" s="152" t="str">
        <f>IF(VLOOKUP('（２）届出様式'!A22,'（２）届出様式'!$A$12:$M$171,13,FALSE)="","",VLOOKUP('（２）届出様式'!A22,'（２）届出様式'!$A$12:$M$171,13,FALSE))</f>
        <v/>
      </c>
      <c r="O13" s="131" t="str">
        <f t="shared" si="3"/>
        <v/>
      </c>
      <c r="P13" s="128" t="str">
        <f t="shared" si="4"/>
        <v/>
      </c>
      <c r="Q13" s="133" t="str">
        <f t="shared" si="2"/>
        <v/>
      </c>
    </row>
    <row r="14" spans="1:17" s="124" customFormat="1" ht="15" customHeight="1">
      <c r="A14" s="130">
        <v>12</v>
      </c>
      <c r="B14" s="156" t="s">
        <v>314</v>
      </c>
      <c r="C14" s="142" t="s">
        <v>314</v>
      </c>
      <c r="D14" s="143" t="s">
        <v>314</v>
      </c>
      <c r="E14" s="143" t="s">
        <v>315</v>
      </c>
      <c r="F14" s="144" t="s">
        <v>314</v>
      </c>
      <c r="G14" s="131" t="str">
        <f t="shared" si="5"/>
        <v xml:space="preserve"> </v>
      </c>
      <c r="H14" s="132" t="str">
        <f t="shared" si="0"/>
        <v/>
      </c>
      <c r="I14" s="133" t="str">
        <f t="shared" si="1"/>
        <v/>
      </c>
      <c r="J14" s="159" t="str">
        <f>VLOOKUP('（２）届出様式'!A23,'（２）届出様式'!$A$12:$G$171,2,FALSE)</f>
        <v/>
      </c>
      <c r="K14" s="131" t="str">
        <f>IF(VLOOKUP('（２）届出様式'!A23,'（２）届出様式'!$A$12:$I$171,9,FALSE)="","",VLOOKUP('（２）届出様式'!A23,'（２）届出様式'!$A$12:$I$171,9,FALSE))</f>
        <v/>
      </c>
      <c r="L14" s="151" t="str">
        <f>IF(VLOOKUP('（２）届出様式'!A23,'（２）届出様式'!$A$12:$K$171,10,FALSE)="","",VLOOKUP('（２）届出様式'!A23,'（２）届出様式'!$A$12:$K$171,10,FALSE))</f>
        <v/>
      </c>
      <c r="M14" s="151" t="str">
        <f>IF(VLOOKUP('（２）届出様式'!A23,'（２）届出様式'!$A$12:$L$171,12,FALSE)="","",VLOOKUP('（２）届出様式'!A23,'（２）届出様式'!$A$12:$L$171,12,FALSE))</f>
        <v/>
      </c>
      <c r="N14" s="152" t="str">
        <f>IF(VLOOKUP('（２）届出様式'!A23,'（２）届出様式'!$A$12:$M$171,13,FALSE)="","",VLOOKUP('（２）届出様式'!A23,'（２）届出様式'!$A$12:$M$171,13,FALSE))</f>
        <v/>
      </c>
      <c r="O14" s="131" t="str">
        <f t="shared" si="3"/>
        <v/>
      </c>
      <c r="P14" s="128" t="str">
        <f t="shared" si="4"/>
        <v/>
      </c>
      <c r="Q14" s="133" t="str">
        <f t="shared" si="2"/>
        <v/>
      </c>
    </row>
    <row r="15" spans="1:17" s="124" customFormat="1" ht="15" customHeight="1">
      <c r="A15" s="130">
        <v>13</v>
      </c>
      <c r="B15" s="156" t="s">
        <v>314</v>
      </c>
      <c r="C15" s="142" t="s">
        <v>314</v>
      </c>
      <c r="D15" s="143" t="s">
        <v>314</v>
      </c>
      <c r="E15" s="143" t="s">
        <v>315</v>
      </c>
      <c r="F15" s="144" t="s">
        <v>314</v>
      </c>
      <c r="G15" s="131" t="str">
        <f t="shared" si="5"/>
        <v xml:space="preserve"> </v>
      </c>
      <c r="H15" s="132" t="str">
        <f t="shared" si="0"/>
        <v/>
      </c>
      <c r="I15" s="133" t="str">
        <f t="shared" si="1"/>
        <v/>
      </c>
      <c r="J15" s="159" t="str">
        <f>VLOOKUP('（２）届出様式'!A24,'（２）届出様式'!$A$12:$G$171,2,FALSE)</f>
        <v/>
      </c>
      <c r="K15" s="131" t="str">
        <f>IF(VLOOKUP('（２）届出様式'!A24,'（２）届出様式'!$A$12:$I$171,9,FALSE)="","",VLOOKUP('（２）届出様式'!A24,'（２）届出様式'!$A$12:$I$171,9,FALSE))</f>
        <v/>
      </c>
      <c r="L15" s="151" t="str">
        <f>IF(VLOOKUP('（２）届出様式'!A24,'（２）届出様式'!$A$12:$K$171,10,FALSE)="","",VLOOKUP('（２）届出様式'!A24,'（２）届出様式'!$A$12:$K$171,10,FALSE))</f>
        <v/>
      </c>
      <c r="M15" s="151" t="str">
        <f>IF(VLOOKUP('（２）届出様式'!A24,'（２）届出様式'!$A$12:$L$171,12,FALSE)="","",VLOOKUP('（２）届出様式'!A24,'（２）届出様式'!$A$12:$L$171,12,FALSE))</f>
        <v/>
      </c>
      <c r="N15" s="152" t="str">
        <f>IF(VLOOKUP('（２）届出様式'!A24,'（２）届出様式'!$A$12:$M$171,13,FALSE)="","",VLOOKUP('（２）届出様式'!A24,'（２）届出様式'!$A$12:$M$171,13,FALSE))</f>
        <v/>
      </c>
      <c r="O15" s="131" t="str">
        <f t="shared" si="3"/>
        <v/>
      </c>
      <c r="P15" s="128" t="str">
        <f t="shared" si="4"/>
        <v/>
      </c>
      <c r="Q15" s="133" t="str">
        <f t="shared" si="2"/>
        <v/>
      </c>
    </row>
    <row r="16" spans="1:17" s="124" customFormat="1" ht="15" customHeight="1">
      <c r="A16" s="130">
        <v>14</v>
      </c>
      <c r="B16" s="156" t="s">
        <v>314</v>
      </c>
      <c r="C16" s="142" t="s">
        <v>314</v>
      </c>
      <c r="D16" s="143" t="s">
        <v>314</v>
      </c>
      <c r="E16" s="143" t="s">
        <v>315</v>
      </c>
      <c r="F16" s="144" t="s">
        <v>314</v>
      </c>
      <c r="G16" s="131" t="str">
        <f t="shared" si="5"/>
        <v xml:space="preserve"> </v>
      </c>
      <c r="H16" s="132" t="str">
        <f t="shared" si="0"/>
        <v/>
      </c>
      <c r="I16" s="133" t="str">
        <f t="shared" si="1"/>
        <v/>
      </c>
      <c r="J16" s="159" t="str">
        <f>VLOOKUP('（２）届出様式'!A25,'（２）届出様式'!$A$12:$G$171,2,FALSE)</f>
        <v/>
      </c>
      <c r="K16" s="131" t="str">
        <f>IF(VLOOKUP('（２）届出様式'!A25,'（２）届出様式'!$A$12:$I$171,9,FALSE)="","",VLOOKUP('（２）届出様式'!A25,'（２）届出様式'!$A$12:$I$171,9,FALSE))</f>
        <v/>
      </c>
      <c r="L16" s="151" t="str">
        <f>IF(VLOOKUP('（２）届出様式'!A25,'（２）届出様式'!$A$12:$K$171,10,FALSE)="","",VLOOKUP('（２）届出様式'!A25,'（２）届出様式'!$A$12:$K$171,10,FALSE))</f>
        <v/>
      </c>
      <c r="M16" s="151" t="str">
        <f>IF(VLOOKUP('（２）届出様式'!A25,'（２）届出様式'!$A$12:$L$171,12,FALSE)="","",VLOOKUP('（２）届出様式'!A25,'（２）届出様式'!$A$12:$L$171,12,FALSE))</f>
        <v/>
      </c>
      <c r="N16" s="152" t="str">
        <f>IF(VLOOKUP('（２）届出様式'!A25,'（２）届出様式'!$A$12:$M$171,13,FALSE)="","",VLOOKUP('（２）届出様式'!A25,'（２）届出様式'!$A$12:$M$171,13,FALSE))</f>
        <v/>
      </c>
      <c r="O16" s="131" t="str">
        <f t="shared" si="3"/>
        <v/>
      </c>
      <c r="P16" s="128" t="str">
        <f t="shared" si="4"/>
        <v/>
      </c>
      <c r="Q16" s="133" t="str">
        <f t="shared" si="2"/>
        <v/>
      </c>
    </row>
    <row r="17" spans="1:17" s="124" customFormat="1" ht="15" customHeight="1">
      <c r="A17" s="130">
        <v>15</v>
      </c>
      <c r="B17" s="156" t="s">
        <v>314</v>
      </c>
      <c r="C17" s="142" t="s">
        <v>314</v>
      </c>
      <c r="D17" s="143" t="s">
        <v>314</v>
      </c>
      <c r="E17" s="143" t="s">
        <v>315</v>
      </c>
      <c r="F17" s="144" t="s">
        <v>314</v>
      </c>
      <c r="G17" s="131" t="str">
        <f t="shared" si="5"/>
        <v xml:space="preserve"> </v>
      </c>
      <c r="H17" s="132" t="str">
        <f t="shared" si="0"/>
        <v/>
      </c>
      <c r="I17" s="133" t="str">
        <f t="shared" si="1"/>
        <v/>
      </c>
      <c r="J17" s="159" t="str">
        <f>VLOOKUP('（２）届出様式'!A26,'（２）届出様式'!$A$12:$G$171,2,FALSE)</f>
        <v/>
      </c>
      <c r="K17" s="131" t="str">
        <f>IF(VLOOKUP('（２）届出様式'!A26,'（２）届出様式'!$A$12:$I$171,9,FALSE)="","",VLOOKUP('（２）届出様式'!A26,'（２）届出様式'!$A$12:$I$171,9,FALSE))</f>
        <v/>
      </c>
      <c r="L17" s="151" t="str">
        <f>IF(VLOOKUP('（２）届出様式'!A26,'（２）届出様式'!$A$12:$K$171,10,FALSE)="","",VLOOKUP('（２）届出様式'!A26,'（２）届出様式'!$A$12:$K$171,10,FALSE))</f>
        <v/>
      </c>
      <c r="M17" s="151" t="str">
        <f>IF(VLOOKUP('（２）届出様式'!A26,'（２）届出様式'!$A$12:$L$171,12,FALSE)="","",VLOOKUP('（２）届出様式'!A26,'（２）届出様式'!$A$12:$L$171,12,FALSE))</f>
        <v/>
      </c>
      <c r="N17" s="152" t="str">
        <f>IF(VLOOKUP('（２）届出様式'!A26,'（２）届出様式'!$A$12:$M$171,13,FALSE)="","",VLOOKUP('（２）届出様式'!A26,'（２）届出様式'!$A$12:$M$171,13,FALSE))</f>
        <v/>
      </c>
      <c r="O17" s="131" t="str">
        <f t="shared" si="3"/>
        <v/>
      </c>
      <c r="P17" s="128" t="str">
        <f t="shared" si="4"/>
        <v/>
      </c>
      <c r="Q17" s="133" t="str">
        <f t="shared" si="2"/>
        <v/>
      </c>
    </row>
    <row r="18" spans="1:17" s="124" customFormat="1" ht="15" customHeight="1">
      <c r="A18" s="130">
        <v>16</v>
      </c>
      <c r="B18" s="156" t="s">
        <v>314</v>
      </c>
      <c r="C18" s="142" t="s">
        <v>314</v>
      </c>
      <c r="D18" s="143" t="s">
        <v>314</v>
      </c>
      <c r="E18" s="143" t="s">
        <v>315</v>
      </c>
      <c r="F18" s="144" t="s">
        <v>314</v>
      </c>
      <c r="G18" s="131" t="str">
        <f t="shared" si="5"/>
        <v xml:space="preserve"> </v>
      </c>
      <c r="H18" s="132" t="str">
        <f t="shared" si="0"/>
        <v/>
      </c>
      <c r="I18" s="133" t="str">
        <f t="shared" si="1"/>
        <v/>
      </c>
      <c r="J18" s="159" t="str">
        <f>VLOOKUP('（２）届出様式'!A27,'（２）届出様式'!$A$12:$G$171,2,FALSE)</f>
        <v/>
      </c>
      <c r="K18" s="131" t="str">
        <f>IF(VLOOKUP('（２）届出様式'!A27,'（２）届出様式'!$A$12:$I$171,9,FALSE)="","",VLOOKUP('（２）届出様式'!A27,'（２）届出様式'!$A$12:$I$171,9,FALSE))</f>
        <v/>
      </c>
      <c r="L18" s="151" t="str">
        <f>IF(VLOOKUP('（２）届出様式'!A27,'（２）届出様式'!$A$12:$K$171,10,FALSE)="","",VLOOKUP('（２）届出様式'!A27,'（２）届出様式'!$A$12:$K$171,10,FALSE))</f>
        <v/>
      </c>
      <c r="M18" s="151" t="str">
        <f>IF(VLOOKUP('（２）届出様式'!A27,'（２）届出様式'!$A$12:$L$171,12,FALSE)="","",VLOOKUP('（２）届出様式'!A27,'（２）届出様式'!$A$12:$L$171,12,FALSE))</f>
        <v/>
      </c>
      <c r="N18" s="152" t="str">
        <f>IF(VLOOKUP('（２）届出様式'!A27,'（２）届出様式'!$A$12:$M$171,13,FALSE)="","",VLOOKUP('（２）届出様式'!A27,'（２）届出様式'!$A$12:$M$171,13,FALSE))</f>
        <v/>
      </c>
      <c r="O18" s="131" t="str">
        <f t="shared" si="3"/>
        <v/>
      </c>
      <c r="P18" s="128" t="str">
        <f t="shared" si="4"/>
        <v/>
      </c>
      <c r="Q18" s="133" t="str">
        <f t="shared" si="2"/>
        <v/>
      </c>
    </row>
    <row r="19" spans="1:17" s="124" customFormat="1" ht="15" customHeight="1">
      <c r="A19" s="130">
        <v>17</v>
      </c>
      <c r="B19" s="156" t="s">
        <v>314</v>
      </c>
      <c r="C19" s="142" t="s">
        <v>314</v>
      </c>
      <c r="D19" s="143" t="s">
        <v>314</v>
      </c>
      <c r="E19" s="143" t="s">
        <v>315</v>
      </c>
      <c r="F19" s="144" t="s">
        <v>314</v>
      </c>
      <c r="G19" s="131" t="str">
        <f t="shared" si="5"/>
        <v xml:space="preserve"> </v>
      </c>
      <c r="H19" s="132" t="str">
        <f t="shared" si="0"/>
        <v/>
      </c>
      <c r="I19" s="133" t="str">
        <f t="shared" si="1"/>
        <v/>
      </c>
      <c r="J19" s="159" t="str">
        <f>VLOOKUP('（２）届出様式'!A28,'（２）届出様式'!$A$12:$G$171,2,FALSE)</f>
        <v/>
      </c>
      <c r="K19" s="131" t="str">
        <f>IF(VLOOKUP('（２）届出様式'!A28,'（２）届出様式'!$A$12:$I$171,9,FALSE)="","",VLOOKUP('（２）届出様式'!A28,'（２）届出様式'!$A$12:$I$171,9,FALSE))</f>
        <v/>
      </c>
      <c r="L19" s="151" t="str">
        <f>IF(VLOOKUP('（２）届出様式'!A28,'（２）届出様式'!$A$12:$K$171,10,FALSE)="","",VLOOKUP('（２）届出様式'!A28,'（２）届出様式'!$A$12:$K$171,10,FALSE))</f>
        <v/>
      </c>
      <c r="M19" s="151" t="str">
        <f>IF(VLOOKUP('（２）届出様式'!A28,'（２）届出様式'!$A$12:$L$171,12,FALSE)="","",VLOOKUP('（２）届出様式'!A28,'（２）届出様式'!$A$12:$L$171,12,FALSE))</f>
        <v/>
      </c>
      <c r="N19" s="152" t="str">
        <f>IF(VLOOKUP('（２）届出様式'!A28,'（２）届出様式'!$A$12:$M$171,13,FALSE)="","",VLOOKUP('（２）届出様式'!A28,'（２）届出様式'!$A$12:$M$171,13,FALSE))</f>
        <v/>
      </c>
      <c r="O19" s="131" t="str">
        <f t="shared" si="3"/>
        <v/>
      </c>
      <c r="P19" s="128" t="str">
        <f t="shared" si="4"/>
        <v/>
      </c>
      <c r="Q19" s="133" t="str">
        <f t="shared" si="2"/>
        <v/>
      </c>
    </row>
    <row r="20" spans="1:17" s="124" customFormat="1" ht="15" customHeight="1">
      <c r="A20" s="130">
        <v>18</v>
      </c>
      <c r="B20" s="156" t="s">
        <v>314</v>
      </c>
      <c r="C20" s="142" t="s">
        <v>314</v>
      </c>
      <c r="D20" s="143" t="s">
        <v>314</v>
      </c>
      <c r="E20" s="143" t="s">
        <v>315</v>
      </c>
      <c r="F20" s="144" t="s">
        <v>314</v>
      </c>
      <c r="G20" s="131" t="str">
        <f t="shared" si="5"/>
        <v xml:space="preserve"> </v>
      </c>
      <c r="H20" s="132" t="str">
        <f t="shared" si="0"/>
        <v/>
      </c>
      <c r="I20" s="133" t="str">
        <f t="shared" si="1"/>
        <v/>
      </c>
      <c r="J20" s="159" t="str">
        <f>VLOOKUP('（２）届出様式'!A29,'（２）届出様式'!$A$12:$G$171,2,FALSE)</f>
        <v/>
      </c>
      <c r="K20" s="131" t="str">
        <f>IF(VLOOKUP('（２）届出様式'!A29,'（２）届出様式'!$A$12:$I$171,9,FALSE)="","",VLOOKUP('（２）届出様式'!A29,'（２）届出様式'!$A$12:$I$171,9,FALSE))</f>
        <v/>
      </c>
      <c r="L20" s="151" t="str">
        <f>IF(VLOOKUP('（２）届出様式'!A29,'（２）届出様式'!$A$12:$K$171,10,FALSE)="","",VLOOKUP('（２）届出様式'!A29,'（２）届出様式'!$A$12:$K$171,10,FALSE))</f>
        <v/>
      </c>
      <c r="M20" s="151" t="str">
        <f>IF(VLOOKUP('（２）届出様式'!A29,'（２）届出様式'!$A$12:$L$171,12,FALSE)="","",VLOOKUP('（２）届出様式'!A29,'（２）届出様式'!$A$12:$L$171,12,FALSE))</f>
        <v/>
      </c>
      <c r="N20" s="152" t="str">
        <f>IF(VLOOKUP('（２）届出様式'!A29,'（２）届出様式'!$A$12:$M$171,13,FALSE)="","",VLOOKUP('（２）届出様式'!A29,'（２）届出様式'!$A$12:$M$171,13,FALSE))</f>
        <v/>
      </c>
      <c r="O20" s="131" t="str">
        <f t="shared" si="3"/>
        <v/>
      </c>
      <c r="P20" s="128" t="str">
        <f t="shared" si="4"/>
        <v/>
      </c>
      <c r="Q20" s="133" t="str">
        <f t="shared" si="2"/>
        <v/>
      </c>
    </row>
    <row r="21" spans="1:17" s="124" customFormat="1" ht="15" customHeight="1">
      <c r="A21" s="130">
        <v>19</v>
      </c>
      <c r="B21" s="156" t="s">
        <v>314</v>
      </c>
      <c r="C21" s="142" t="s">
        <v>314</v>
      </c>
      <c r="D21" s="143" t="s">
        <v>314</v>
      </c>
      <c r="E21" s="143" t="s">
        <v>315</v>
      </c>
      <c r="F21" s="144" t="s">
        <v>314</v>
      </c>
      <c r="G21" s="131" t="str">
        <f t="shared" si="5"/>
        <v xml:space="preserve"> </v>
      </c>
      <c r="H21" s="132" t="str">
        <f t="shared" si="0"/>
        <v/>
      </c>
      <c r="I21" s="133" t="str">
        <f t="shared" si="1"/>
        <v/>
      </c>
      <c r="J21" s="159" t="str">
        <f>VLOOKUP('（２）届出様式'!A30,'（２）届出様式'!$A$12:$G$171,2,FALSE)</f>
        <v/>
      </c>
      <c r="K21" s="131" t="str">
        <f>IF(VLOOKUP('（２）届出様式'!A30,'（２）届出様式'!$A$12:$I$171,9,FALSE)="","",VLOOKUP('（２）届出様式'!A30,'（２）届出様式'!$A$12:$I$171,9,FALSE))</f>
        <v/>
      </c>
      <c r="L21" s="151" t="str">
        <f>IF(VLOOKUP('（２）届出様式'!A30,'（２）届出様式'!$A$12:$K$171,10,FALSE)="","",VLOOKUP('（２）届出様式'!A30,'（２）届出様式'!$A$12:$K$171,10,FALSE))</f>
        <v/>
      </c>
      <c r="M21" s="151" t="str">
        <f>IF(VLOOKUP('（２）届出様式'!A30,'（２）届出様式'!$A$12:$L$171,12,FALSE)="","",VLOOKUP('（２）届出様式'!A30,'（２）届出様式'!$A$12:$L$171,12,FALSE))</f>
        <v/>
      </c>
      <c r="N21" s="152" t="str">
        <f>IF(VLOOKUP('（２）届出様式'!A30,'（２）届出様式'!$A$12:$M$171,13,FALSE)="","",VLOOKUP('（２）届出様式'!A30,'（２）届出様式'!$A$12:$M$171,13,FALSE))</f>
        <v/>
      </c>
      <c r="O21" s="131" t="str">
        <f t="shared" si="3"/>
        <v/>
      </c>
      <c r="P21" s="128" t="str">
        <f t="shared" si="4"/>
        <v/>
      </c>
      <c r="Q21" s="133" t="str">
        <f t="shared" si="2"/>
        <v/>
      </c>
    </row>
    <row r="22" spans="1:17" s="124" customFormat="1" ht="15" customHeight="1">
      <c r="A22" s="130">
        <v>20</v>
      </c>
      <c r="B22" s="156" t="s">
        <v>314</v>
      </c>
      <c r="C22" s="142" t="s">
        <v>314</v>
      </c>
      <c r="D22" s="143" t="s">
        <v>314</v>
      </c>
      <c r="E22" s="143" t="s">
        <v>315</v>
      </c>
      <c r="F22" s="144" t="s">
        <v>314</v>
      </c>
      <c r="G22" s="131" t="str">
        <f t="shared" si="5"/>
        <v xml:space="preserve"> </v>
      </c>
      <c r="H22" s="132" t="str">
        <f t="shared" si="0"/>
        <v/>
      </c>
      <c r="I22" s="133" t="str">
        <f t="shared" si="1"/>
        <v/>
      </c>
      <c r="J22" s="159" t="str">
        <f>VLOOKUP('（２）届出様式'!A31,'（２）届出様式'!$A$12:$G$171,2,FALSE)</f>
        <v/>
      </c>
      <c r="K22" s="131" t="str">
        <f>IF(VLOOKUP('（２）届出様式'!A31,'（２）届出様式'!$A$12:$I$171,9,FALSE)="","",VLOOKUP('（２）届出様式'!A31,'（２）届出様式'!$A$12:$I$171,9,FALSE))</f>
        <v/>
      </c>
      <c r="L22" s="151" t="str">
        <f>IF(VLOOKUP('（２）届出様式'!A31,'（２）届出様式'!$A$12:$K$171,10,FALSE)="","",VLOOKUP('（２）届出様式'!A31,'（２）届出様式'!$A$12:$K$171,10,FALSE))</f>
        <v/>
      </c>
      <c r="M22" s="151" t="str">
        <f>IF(VLOOKUP('（２）届出様式'!A31,'（２）届出様式'!$A$12:$L$171,12,FALSE)="","",VLOOKUP('（２）届出様式'!A31,'（２）届出様式'!$A$12:$L$171,12,FALSE))</f>
        <v/>
      </c>
      <c r="N22" s="152" t="str">
        <f>IF(VLOOKUP('（２）届出様式'!A31,'（２）届出様式'!$A$12:$M$171,13,FALSE)="","",VLOOKUP('（２）届出様式'!A31,'（２）届出様式'!$A$12:$M$171,13,FALSE))</f>
        <v/>
      </c>
      <c r="O22" s="131" t="str">
        <f t="shared" si="3"/>
        <v/>
      </c>
      <c r="P22" s="128" t="str">
        <f t="shared" si="4"/>
        <v/>
      </c>
      <c r="Q22" s="133" t="str">
        <f t="shared" si="2"/>
        <v/>
      </c>
    </row>
    <row r="23" spans="1:17" s="124" customFormat="1" ht="15" customHeight="1">
      <c r="A23" s="130">
        <v>21</v>
      </c>
      <c r="B23" s="156" t="s">
        <v>314</v>
      </c>
      <c r="C23" s="142" t="s">
        <v>314</v>
      </c>
      <c r="D23" s="143" t="s">
        <v>314</v>
      </c>
      <c r="E23" s="143" t="s">
        <v>315</v>
      </c>
      <c r="F23" s="144" t="s">
        <v>314</v>
      </c>
      <c r="G23" s="131" t="str">
        <f t="shared" si="5"/>
        <v xml:space="preserve"> </v>
      </c>
      <c r="H23" s="132" t="str">
        <f t="shared" si="0"/>
        <v/>
      </c>
      <c r="I23" s="133" t="str">
        <f t="shared" si="1"/>
        <v/>
      </c>
      <c r="J23" s="159" t="str">
        <f>VLOOKUP('（２）届出様式'!A32,'（２）届出様式'!$A$12:$G$171,2,FALSE)</f>
        <v/>
      </c>
      <c r="K23" s="131" t="str">
        <f>IF(VLOOKUP('（２）届出様式'!A32,'（２）届出様式'!$A$12:$I$171,9,FALSE)="","",VLOOKUP('（２）届出様式'!A32,'（２）届出様式'!$A$12:$I$171,9,FALSE))</f>
        <v/>
      </c>
      <c r="L23" s="151" t="str">
        <f>IF(VLOOKUP('（２）届出様式'!A32,'（２）届出様式'!$A$12:$K$171,10,FALSE)="","",VLOOKUP('（２）届出様式'!A32,'（２）届出様式'!$A$12:$K$171,10,FALSE))</f>
        <v/>
      </c>
      <c r="M23" s="151" t="str">
        <f>IF(VLOOKUP('（２）届出様式'!A32,'（２）届出様式'!$A$12:$L$171,12,FALSE)="","",VLOOKUP('（２）届出様式'!A32,'（２）届出様式'!$A$12:$L$171,12,FALSE))</f>
        <v/>
      </c>
      <c r="N23" s="152" t="str">
        <f>IF(VLOOKUP('（２）届出様式'!A32,'（２）届出様式'!$A$12:$M$171,13,FALSE)="","",VLOOKUP('（２）届出様式'!A32,'（２）届出様式'!$A$12:$M$171,13,FALSE))</f>
        <v/>
      </c>
      <c r="O23" s="131" t="str">
        <f t="shared" si="3"/>
        <v/>
      </c>
      <c r="P23" s="128" t="str">
        <f t="shared" si="4"/>
        <v/>
      </c>
      <c r="Q23" s="133" t="str">
        <f t="shared" si="2"/>
        <v/>
      </c>
    </row>
    <row r="24" spans="1:17" s="124" customFormat="1" ht="15" customHeight="1">
      <c r="A24" s="130">
        <v>22</v>
      </c>
      <c r="B24" s="156" t="s">
        <v>314</v>
      </c>
      <c r="C24" s="142" t="s">
        <v>314</v>
      </c>
      <c r="D24" s="143" t="s">
        <v>314</v>
      </c>
      <c r="E24" s="143" t="s">
        <v>315</v>
      </c>
      <c r="F24" s="144" t="s">
        <v>314</v>
      </c>
      <c r="G24" s="131" t="str">
        <f t="shared" si="5"/>
        <v xml:space="preserve"> </v>
      </c>
      <c r="H24" s="132" t="str">
        <f t="shared" si="0"/>
        <v/>
      </c>
      <c r="I24" s="133" t="str">
        <f t="shared" si="1"/>
        <v/>
      </c>
      <c r="J24" s="159" t="str">
        <f>VLOOKUP('（２）届出様式'!A33,'（２）届出様式'!$A$12:$G$171,2,FALSE)</f>
        <v/>
      </c>
      <c r="K24" s="131" t="str">
        <f>IF(VLOOKUP('（２）届出様式'!A33,'（２）届出様式'!$A$12:$I$171,9,FALSE)="","",VLOOKUP('（２）届出様式'!A33,'（２）届出様式'!$A$12:$I$171,9,FALSE))</f>
        <v/>
      </c>
      <c r="L24" s="151" t="str">
        <f>IF(VLOOKUP('（２）届出様式'!A33,'（２）届出様式'!$A$12:$K$171,10,FALSE)="","",VLOOKUP('（２）届出様式'!A33,'（２）届出様式'!$A$12:$K$171,10,FALSE))</f>
        <v/>
      </c>
      <c r="M24" s="151" t="str">
        <f>IF(VLOOKUP('（２）届出様式'!A33,'（２）届出様式'!$A$12:$L$171,12,FALSE)="","",VLOOKUP('（２）届出様式'!A33,'（２）届出様式'!$A$12:$L$171,12,FALSE))</f>
        <v/>
      </c>
      <c r="N24" s="152" t="str">
        <f>IF(VLOOKUP('（２）届出様式'!A33,'（２）届出様式'!$A$12:$M$171,13,FALSE)="","",VLOOKUP('（２）届出様式'!A33,'（２）届出様式'!$A$12:$M$171,13,FALSE))</f>
        <v/>
      </c>
      <c r="O24" s="131" t="str">
        <f t="shared" si="3"/>
        <v/>
      </c>
      <c r="P24" s="128" t="str">
        <f t="shared" si="4"/>
        <v/>
      </c>
      <c r="Q24" s="133" t="str">
        <f t="shared" si="2"/>
        <v/>
      </c>
    </row>
    <row r="25" spans="1:17" s="124" customFormat="1" ht="15" customHeight="1">
      <c r="A25" s="130">
        <v>23</v>
      </c>
      <c r="B25" s="156" t="s">
        <v>314</v>
      </c>
      <c r="C25" s="142" t="s">
        <v>314</v>
      </c>
      <c r="D25" s="143" t="s">
        <v>314</v>
      </c>
      <c r="E25" s="143" t="s">
        <v>315</v>
      </c>
      <c r="F25" s="144" t="s">
        <v>314</v>
      </c>
      <c r="G25" s="131" t="str">
        <f t="shared" si="5"/>
        <v xml:space="preserve"> </v>
      </c>
      <c r="H25" s="132" t="str">
        <f t="shared" si="0"/>
        <v/>
      </c>
      <c r="I25" s="133" t="str">
        <f t="shared" si="1"/>
        <v/>
      </c>
      <c r="J25" s="159" t="str">
        <f>VLOOKUP('（２）届出様式'!A34,'（２）届出様式'!$A$12:$G$171,2,FALSE)</f>
        <v/>
      </c>
      <c r="K25" s="131" t="str">
        <f>IF(VLOOKUP('（２）届出様式'!A34,'（２）届出様式'!$A$12:$I$171,9,FALSE)="","",VLOOKUP('（２）届出様式'!A34,'（２）届出様式'!$A$12:$I$171,9,FALSE))</f>
        <v/>
      </c>
      <c r="L25" s="151" t="str">
        <f>IF(VLOOKUP('（２）届出様式'!A34,'（２）届出様式'!$A$12:$K$171,10,FALSE)="","",VLOOKUP('（２）届出様式'!A34,'（２）届出様式'!$A$12:$K$171,10,FALSE))</f>
        <v/>
      </c>
      <c r="M25" s="151" t="str">
        <f>IF(VLOOKUP('（２）届出様式'!A34,'（２）届出様式'!$A$12:$L$171,12,FALSE)="","",VLOOKUP('（２）届出様式'!A34,'（２）届出様式'!$A$12:$L$171,12,FALSE))</f>
        <v/>
      </c>
      <c r="N25" s="152" t="str">
        <f>IF(VLOOKUP('（２）届出様式'!A34,'（２）届出様式'!$A$12:$M$171,13,FALSE)="","",VLOOKUP('（２）届出様式'!A34,'（２）届出様式'!$A$12:$M$171,13,FALSE))</f>
        <v/>
      </c>
      <c r="O25" s="131" t="str">
        <f t="shared" si="3"/>
        <v/>
      </c>
      <c r="P25" s="128" t="str">
        <f t="shared" si="4"/>
        <v/>
      </c>
      <c r="Q25" s="133" t="str">
        <f t="shared" si="2"/>
        <v/>
      </c>
    </row>
    <row r="26" spans="1:17" s="124" customFormat="1" ht="15" customHeight="1">
      <c r="A26" s="130">
        <v>24</v>
      </c>
      <c r="B26" s="156" t="s">
        <v>314</v>
      </c>
      <c r="C26" s="142" t="s">
        <v>314</v>
      </c>
      <c r="D26" s="143" t="s">
        <v>314</v>
      </c>
      <c r="E26" s="143" t="s">
        <v>315</v>
      </c>
      <c r="F26" s="144" t="s">
        <v>314</v>
      </c>
      <c r="G26" s="131" t="str">
        <f t="shared" si="5"/>
        <v xml:space="preserve"> </v>
      </c>
      <c r="H26" s="132" t="str">
        <f t="shared" si="0"/>
        <v/>
      </c>
      <c r="I26" s="133" t="str">
        <f t="shared" si="1"/>
        <v/>
      </c>
      <c r="J26" s="159" t="str">
        <f>VLOOKUP('（２）届出様式'!A35,'（２）届出様式'!$A$12:$G$171,2,FALSE)</f>
        <v/>
      </c>
      <c r="K26" s="131" t="str">
        <f>IF(VLOOKUP('（２）届出様式'!A35,'（２）届出様式'!$A$12:$I$171,9,FALSE)="","",VLOOKUP('（２）届出様式'!A35,'（２）届出様式'!$A$12:$I$171,9,FALSE))</f>
        <v/>
      </c>
      <c r="L26" s="151" t="str">
        <f>IF(VLOOKUP('（２）届出様式'!A35,'（２）届出様式'!$A$12:$K$171,10,FALSE)="","",VLOOKUP('（２）届出様式'!A35,'（２）届出様式'!$A$12:$K$171,10,FALSE))</f>
        <v/>
      </c>
      <c r="M26" s="151" t="str">
        <f>IF(VLOOKUP('（２）届出様式'!A35,'（２）届出様式'!$A$12:$L$171,12,FALSE)="","",VLOOKUP('（２）届出様式'!A35,'（２）届出様式'!$A$12:$L$171,12,FALSE))</f>
        <v/>
      </c>
      <c r="N26" s="152" t="str">
        <f>IF(VLOOKUP('（２）届出様式'!A35,'（２）届出様式'!$A$12:$M$171,13,FALSE)="","",VLOOKUP('（２）届出様式'!A35,'（２）届出様式'!$A$12:$M$171,13,FALSE))</f>
        <v/>
      </c>
      <c r="O26" s="131" t="str">
        <f t="shared" si="3"/>
        <v/>
      </c>
      <c r="P26" s="128" t="str">
        <f t="shared" si="4"/>
        <v/>
      </c>
      <c r="Q26" s="133" t="str">
        <f t="shared" si="2"/>
        <v/>
      </c>
    </row>
    <row r="27" spans="1:17" s="124" customFormat="1" ht="15" customHeight="1">
      <c r="A27" s="130">
        <v>25</v>
      </c>
      <c r="B27" s="156" t="s">
        <v>314</v>
      </c>
      <c r="C27" s="142" t="s">
        <v>314</v>
      </c>
      <c r="D27" s="143" t="s">
        <v>314</v>
      </c>
      <c r="E27" s="143" t="s">
        <v>315</v>
      </c>
      <c r="F27" s="144" t="s">
        <v>314</v>
      </c>
      <c r="G27" s="131" t="str">
        <f t="shared" si="5"/>
        <v xml:space="preserve"> </v>
      </c>
      <c r="H27" s="132" t="str">
        <f t="shared" si="0"/>
        <v/>
      </c>
      <c r="I27" s="133" t="str">
        <f t="shared" si="1"/>
        <v/>
      </c>
      <c r="J27" s="159" t="str">
        <f>VLOOKUP('（２）届出様式'!A36,'（２）届出様式'!$A$12:$G$171,2,FALSE)</f>
        <v/>
      </c>
      <c r="K27" s="131" t="str">
        <f>IF(VLOOKUP('（２）届出様式'!A36,'（２）届出様式'!$A$12:$I$171,9,FALSE)="","",VLOOKUP('（２）届出様式'!A36,'（２）届出様式'!$A$12:$I$171,9,FALSE))</f>
        <v/>
      </c>
      <c r="L27" s="151" t="str">
        <f>IF(VLOOKUP('（２）届出様式'!A36,'（２）届出様式'!$A$12:$K$171,10,FALSE)="","",VLOOKUP('（２）届出様式'!A36,'（２）届出様式'!$A$12:$K$171,10,FALSE))</f>
        <v/>
      </c>
      <c r="M27" s="151" t="str">
        <f>IF(VLOOKUP('（２）届出様式'!A36,'（２）届出様式'!$A$12:$L$171,12,FALSE)="","",VLOOKUP('（２）届出様式'!A36,'（２）届出様式'!$A$12:$L$171,12,FALSE))</f>
        <v/>
      </c>
      <c r="N27" s="152" t="str">
        <f>IF(VLOOKUP('（２）届出様式'!A36,'（２）届出様式'!$A$12:$M$171,13,FALSE)="","",VLOOKUP('（２）届出様式'!A36,'（２）届出様式'!$A$12:$M$171,13,FALSE))</f>
        <v/>
      </c>
      <c r="O27" s="131" t="str">
        <f t="shared" si="3"/>
        <v/>
      </c>
      <c r="P27" s="128" t="str">
        <f t="shared" si="4"/>
        <v/>
      </c>
      <c r="Q27" s="133" t="str">
        <f t="shared" si="2"/>
        <v/>
      </c>
    </row>
    <row r="28" spans="1:17" s="124" customFormat="1" ht="15" customHeight="1">
      <c r="A28" s="130">
        <v>26</v>
      </c>
      <c r="B28" s="156" t="s">
        <v>314</v>
      </c>
      <c r="C28" s="142" t="s">
        <v>314</v>
      </c>
      <c r="D28" s="143" t="s">
        <v>314</v>
      </c>
      <c r="E28" s="143" t="s">
        <v>315</v>
      </c>
      <c r="F28" s="144" t="s">
        <v>314</v>
      </c>
      <c r="G28" s="131" t="str">
        <f t="shared" si="5"/>
        <v xml:space="preserve"> </v>
      </c>
      <c r="H28" s="132" t="str">
        <f t="shared" si="0"/>
        <v/>
      </c>
      <c r="I28" s="133" t="str">
        <f t="shared" si="1"/>
        <v/>
      </c>
      <c r="J28" s="159" t="str">
        <f>VLOOKUP('（２）届出様式'!A37,'（２）届出様式'!$A$12:$G$171,2,FALSE)</f>
        <v/>
      </c>
      <c r="K28" s="131" t="str">
        <f>IF(VLOOKUP('（２）届出様式'!A37,'（２）届出様式'!$A$12:$I$171,9,FALSE)="","",VLOOKUP('（２）届出様式'!A37,'（２）届出様式'!$A$12:$I$171,9,FALSE))</f>
        <v/>
      </c>
      <c r="L28" s="151" t="str">
        <f>IF(VLOOKUP('（２）届出様式'!A37,'（２）届出様式'!$A$12:$K$171,10,FALSE)="","",VLOOKUP('（２）届出様式'!A37,'（２）届出様式'!$A$12:$K$171,10,FALSE))</f>
        <v/>
      </c>
      <c r="M28" s="151" t="str">
        <f>IF(VLOOKUP('（２）届出様式'!A37,'（２）届出様式'!$A$12:$L$171,12,FALSE)="","",VLOOKUP('（２）届出様式'!A37,'（２）届出様式'!$A$12:$L$171,12,FALSE))</f>
        <v/>
      </c>
      <c r="N28" s="152" t="str">
        <f>IF(VLOOKUP('（２）届出様式'!A37,'（２）届出様式'!$A$12:$M$171,13,FALSE)="","",VLOOKUP('（２）届出様式'!A37,'（２）届出様式'!$A$12:$M$171,13,FALSE))</f>
        <v/>
      </c>
      <c r="O28" s="131" t="str">
        <f t="shared" si="3"/>
        <v/>
      </c>
      <c r="P28" s="128" t="str">
        <f t="shared" si="4"/>
        <v/>
      </c>
      <c r="Q28" s="133" t="str">
        <f t="shared" si="2"/>
        <v/>
      </c>
    </row>
    <row r="29" spans="1:17" s="124" customFormat="1" ht="15" customHeight="1">
      <c r="A29" s="130">
        <v>27</v>
      </c>
      <c r="B29" s="156" t="s">
        <v>314</v>
      </c>
      <c r="C29" s="142" t="s">
        <v>314</v>
      </c>
      <c r="D29" s="143" t="s">
        <v>314</v>
      </c>
      <c r="E29" s="143" t="s">
        <v>315</v>
      </c>
      <c r="F29" s="144" t="s">
        <v>314</v>
      </c>
      <c r="G29" s="131" t="str">
        <f t="shared" si="5"/>
        <v xml:space="preserve"> </v>
      </c>
      <c r="H29" s="132" t="str">
        <f t="shared" si="0"/>
        <v/>
      </c>
      <c r="I29" s="133" t="str">
        <f t="shared" si="1"/>
        <v/>
      </c>
      <c r="J29" s="159" t="str">
        <f>VLOOKUP('（２）届出様式'!A38,'（２）届出様式'!$A$12:$G$171,2,FALSE)</f>
        <v/>
      </c>
      <c r="K29" s="131" t="str">
        <f>IF(VLOOKUP('（２）届出様式'!A38,'（２）届出様式'!$A$12:$I$171,9,FALSE)="","",VLOOKUP('（２）届出様式'!A38,'（２）届出様式'!$A$12:$I$171,9,FALSE))</f>
        <v/>
      </c>
      <c r="L29" s="151" t="str">
        <f>IF(VLOOKUP('（２）届出様式'!A38,'（２）届出様式'!$A$12:$K$171,10,FALSE)="","",VLOOKUP('（２）届出様式'!A38,'（２）届出様式'!$A$12:$K$171,10,FALSE))</f>
        <v/>
      </c>
      <c r="M29" s="151" t="str">
        <f>IF(VLOOKUP('（２）届出様式'!A38,'（２）届出様式'!$A$12:$L$171,12,FALSE)="","",VLOOKUP('（２）届出様式'!A38,'（２）届出様式'!$A$12:$L$171,12,FALSE))</f>
        <v/>
      </c>
      <c r="N29" s="152" t="str">
        <f>IF(VLOOKUP('（２）届出様式'!A38,'（２）届出様式'!$A$12:$M$171,13,FALSE)="","",VLOOKUP('（２）届出様式'!A38,'（２）届出様式'!$A$12:$M$171,13,FALSE))</f>
        <v/>
      </c>
      <c r="O29" s="131" t="str">
        <f t="shared" si="3"/>
        <v/>
      </c>
      <c r="P29" s="128" t="str">
        <f t="shared" si="4"/>
        <v/>
      </c>
      <c r="Q29" s="133" t="str">
        <f t="shared" si="2"/>
        <v/>
      </c>
    </row>
    <row r="30" spans="1:17" s="124" customFormat="1" ht="15" customHeight="1">
      <c r="A30" s="130">
        <v>28</v>
      </c>
      <c r="B30" s="156" t="s">
        <v>314</v>
      </c>
      <c r="C30" s="142" t="s">
        <v>314</v>
      </c>
      <c r="D30" s="143" t="s">
        <v>314</v>
      </c>
      <c r="E30" s="143" t="s">
        <v>315</v>
      </c>
      <c r="F30" s="144" t="s">
        <v>314</v>
      </c>
      <c r="G30" s="131" t="str">
        <f t="shared" si="5"/>
        <v xml:space="preserve"> </v>
      </c>
      <c r="H30" s="132" t="str">
        <f t="shared" si="0"/>
        <v/>
      </c>
      <c r="I30" s="133" t="str">
        <f t="shared" si="1"/>
        <v/>
      </c>
      <c r="J30" s="159" t="str">
        <f>VLOOKUP('（２）届出様式'!A39,'（２）届出様式'!$A$12:$G$171,2,FALSE)</f>
        <v/>
      </c>
      <c r="K30" s="131" t="str">
        <f>IF(VLOOKUP('（２）届出様式'!A39,'（２）届出様式'!$A$12:$I$171,9,FALSE)="","",VLOOKUP('（２）届出様式'!A39,'（２）届出様式'!$A$12:$I$171,9,FALSE))</f>
        <v/>
      </c>
      <c r="L30" s="151" t="str">
        <f>IF(VLOOKUP('（２）届出様式'!A39,'（２）届出様式'!$A$12:$K$171,10,FALSE)="","",VLOOKUP('（２）届出様式'!A39,'（２）届出様式'!$A$12:$K$171,10,FALSE))</f>
        <v/>
      </c>
      <c r="M30" s="151" t="str">
        <f>IF(VLOOKUP('（２）届出様式'!A39,'（２）届出様式'!$A$12:$L$171,12,FALSE)="","",VLOOKUP('（２）届出様式'!A39,'（２）届出様式'!$A$12:$L$171,12,FALSE))</f>
        <v/>
      </c>
      <c r="N30" s="152" t="str">
        <f>IF(VLOOKUP('（２）届出様式'!A39,'（２）届出様式'!$A$12:$M$171,13,FALSE)="","",VLOOKUP('（２）届出様式'!A39,'（２）届出様式'!$A$12:$M$171,13,FALSE))</f>
        <v/>
      </c>
      <c r="O30" s="131" t="str">
        <f t="shared" si="3"/>
        <v/>
      </c>
      <c r="P30" s="128" t="str">
        <f t="shared" si="4"/>
        <v/>
      </c>
      <c r="Q30" s="133" t="str">
        <f t="shared" si="2"/>
        <v/>
      </c>
    </row>
    <row r="31" spans="1:17" s="124" customFormat="1" ht="15" customHeight="1">
      <c r="A31" s="130">
        <v>29</v>
      </c>
      <c r="B31" s="156" t="s">
        <v>314</v>
      </c>
      <c r="C31" s="142" t="s">
        <v>314</v>
      </c>
      <c r="D31" s="143" t="s">
        <v>314</v>
      </c>
      <c r="E31" s="143" t="s">
        <v>315</v>
      </c>
      <c r="F31" s="144" t="s">
        <v>314</v>
      </c>
      <c r="G31" s="131" t="str">
        <f t="shared" si="5"/>
        <v xml:space="preserve"> </v>
      </c>
      <c r="H31" s="132" t="str">
        <f t="shared" si="0"/>
        <v/>
      </c>
      <c r="I31" s="133" t="str">
        <f t="shared" si="1"/>
        <v/>
      </c>
      <c r="J31" s="159" t="str">
        <f>VLOOKUP('（２）届出様式'!A40,'（２）届出様式'!$A$12:$G$171,2,FALSE)</f>
        <v/>
      </c>
      <c r="K31" s="131" t="str">
        <f>IF(VLOOKUP('（２）届出様式'!A40,'（２）届出様式'!$A$12:$I$171,9,FALSE)="","",VLOOKUP('（２）届出様式'!A40,'（２）届出様式'!$A$12:$I$171,9,FALSE))</f>
        <v/>
      </c>
      <c r="L31" s="151" t="str">
        <f>IF(VLOOKUP('（２）届出様式'!A40,'（２）届出様式'!$A$12:$K$171,10,FALSE)="","",VLOOKUP('（２）届出様式'!A40,'（２）届出様式'!$A$12:$K$171,10,FALSE))</f>
        <v/>
      </c>
      <c r="M31" s="151" t="str">
        <f>IF(VLOOKUP('（２）届出様式'!A40,'（２）届出様式'!$A$12:$L$171,12,FALSE)="","",VLOOKUP('（２）届出様式'!A40,'（２）届出様式'!$A$12:$L$171,12,FALSE))</f>
        <v/>
      </c>
      <c r="N31" s="152" t="str">
        <f>IF(VLOOKUP('（２）届出様式'!A40,'（２）届出様式'!$A$12:$M$171,13,FALSE)="","",VLOOKUP('（２）届出様式'!A40,'（２）届出様式'!$A$12:$M$171,13,FALSE))</f>
        <v/>
      </c>
      <c r="O31" s="131" t="str">
        <f t="shared" si="3"/>
        <v/>
      </c>
      <c r="P31" s="128" t="str">
        <f t="shared" si="4"/>
        <v/>
      </c>
      <c r="Q31" s="133" t="str">
        <f t="shared" si="2"/>
        <v/>
      </c>
    </row>
    <row r="32" spans="1:17" s="124" customFormat="1" ht="15" customHeight="1">
      <c r="A32" s="130">
        <v>30</v>
      </c>
      <c r="B32" s="156" t="s">
        <v>314</v>
      </c>
      <c r="C32" s="142" t="s">
        <v>314</v>
      </c>
      <c r="D32" s="143" t="s">
        <v>314</v>
      </c>
      <c r="E32" s="143" t="s">
        <v>315</v>
      </c>
      <c r="F32" s="144" t="s">
        <v>314</v>
      </c>
      <c r="G32" s="131" t="str">
        <f t="shared" si="5"/>
        <v xml:space="preserve"> </v>
      </c>
      <c r="H32" s="132" t="str">
        <f t="shared" si="0"/>
        <v/>
      </c>
      <c r="I32" s="133" t="str">
        <f t="shared" si="1"/>
        <v/>
      </c>
      <c r="J32" s="159" t="str">
        <f>VLOOKUP('（２）届出様式'!A41,'（２）届出様式'!$A$12:$G$171,2,FALSE)</f>
        <v/>
      </c>
      <c r="K32" s="131" t="str">
        <f>IF(VLOOKUP('（２）届出様式'!A41,'（２）届出様式'!$A$12:$I$171,9,FALSE)="","",VLOOKUP('（２）届出様式'!A41,'（２）届出様式'!$A$12:$I$171,9,FALSE))</f>
        <v/>
      </c>
      <c r="L32" s="151" t="str">
        <f>IF(VLOOKUP('（２）届出様式'!A41,'（２）届出様式'!$A$12:$K$171,10,FALSE)="","",VLOOKUP('（２）届出様式'!A41,'（２）届出様式'!$A$12:$K$171,10,FALSE))</f>
        <v/>
      </c>
      <c r="M32" s="151" t="str">
        <f>IF(VLOOKUP('（２）届出様式'!A41,'（２）届出様式'!$A$12:$L$171,12,FALSE)="","",VLOOKUP('（２）届出様式'!A41,'（２）届出様式'!$A$12:$L$171,12,FALSE))</f>
        <v/>
      </c>
      <c r="N32" s="152" t="str">
        <f>IF(VLOOKUP('（２）届出様式'!A41,'（２）届出様式'!$A$12:$M$171,13,FALSE)="","",VLOOKUP('（２）届出様式'!A41,'（２）届出様式'!$A$12:$M$171,13,FALSE))</f>
        <v/>
      </c>
      <c r="O32" s="131" t="str">
        <f t="shared" si="3"/>
        <v/>
      </c>
      <c r="P32" s="128" t="str">
        <f t="shared" si="4"/>
        <v/>
      </c>
      <c r="Q32" s="133" t="str">
        <f t="shared" si="2"/>
        <v/>
      </c>
    </row>
    <row r="33" spans="1:17" s="124" customFormat="1" ht="15" customHeight="1">
      <c r="A33" s="130">
        <v>31</v>
      </c>
      <c r="B33" s="156"/>
      <c r="C33" s="142"/>
      <c r="D33" s="143"/>
      <c r="E33" s="143"/>
      <c r="F33" s="144"/>
      <c r="G33" s="131" t="str">
        <f t="shared" si="5"/>
        <v/>
      </c>
      <c r="H33" s="132" t="str">
        <f t="shared" si="0"/>
        <v/>
      </c>
      <c r="I33" s="133" t="str">
        <f t="shared" si="1"/>
        <v/>
      </c>
      <c r="J33" s="159" t="str">
        <f>VLOOKUP('（２）届出様式'!A42,'（２）届出様式'!$A$12:$G$171,2,FALSE)</f>
        <v/>
      </c>
      <c r="K33" s="131" t="str">
        <f>IF(VLOOKUP('（２）届出様式'!A42,'（２）届出様式'!$A$12:$I$171,9,FALSE)="","",VLOOKUP('（２）届出様式'!A42,'（２）届出様式'!$A$12:$I$171,9,FALSE))</f>
        <v/>
      </c>
      <c r="L33" s="151" t="str">
        <f>IF(VLOOKUP('（２）届出様式'!A42,'（２）届出様式'!$A$12:$K$171,10,FALSE)="","",VLOOKUP('（２）届出様式'!A42,'（２）届出様式'!$A$12:$K$171,10,FALSE))</f>
        <v/>
      </c>
      <c r="M33" s="151" t="str">
        <f>IF(VLOOKUP('（２）届出様式'!A42,'（２）届出様式'!$A$12:$L$171,12,FALSE)="","",VLOOKUP('（２）届出様式'!A42,'（２）届出様式'!$A$12:$L$171,12,FALSE))</f>
        <v/>
      </c>
      <c r="N33" s="152" t="str">
        <f>IF(VLOOKUP('（２）届出様式'!A42,'（２）届出様式'!$A$12:$M$171,13,FALSE)="","",VLOOKUP('（２）届出様式'!A42,'（２）届出様式'!$A$12:$M$171,13,FALSE))</f>
        <v/>
      </c>
      <c r="O33" s="131" t="str">
        <f t="shared" si="3"/>
        <v/>
      </c>
      <c r="P33" s="128" t="str">
        <f t="shared" si="4"/>
        <v/>
      </c>
      <c r="Q33" s="133" t="str">
        <f t="shared" si="2"/>
        <v/>
      </c>
    </row>
    <row r="34" spans="1:17" s="124" customFormat="1" ht="15" customHeight="1">
      <c r="A34" s="130">
        <v>32</v>
      </c>
      <c r="B34" s="156"/>
      <c r="C34" s="142"/>
      <c r="D34" s="143"/>
      <c r="E34" s="143"/>
      <c r="F34" s="144"/>
      <c r="G34" s="131" t="str">
        <f t="shared" si="5"/>
        <v/>
      </c>
      <c r="H34" s="132" t="str">
        <f t="shared" si="0"/>
        <v/>
      </c>
      <c r="I34" s="133" t="str">
        <f t="shared" si="1"/>
        <v/>
      </c>
      <c r="J34" s="159" t="str">
        <f>VLOOKUP('（２）届出様式'!A43,'（２）届出様式'!$A$12:$G$171,2,FALSE)</f>
        <v/>
      </c>
      <c r="K34" s="131" t="str">
        <f>IF(VLOOKUP('（２）届出様式'!A43,'（２）届出様式'!$A$12:$I$171,9,FALSE)="","",VLOOKUP('（２）届出様式'!A43,'（２）届出様式'!$A$12:$I$171,9,FALSE))</f>
        <v/>
      </c>
      <c r="L34" s="151" t="str">
        <f>IF(VLOOKUP('（２）届出様式'!A43,'（２）届出様式'!$A$12:$K$171,10,FALSE)="","",VLOOKUP('（２）届出様式'!A43,'（２）届出様式'!$A$12:$K$171,10,FALSE))</f>
        <v/>
      </c>
      <c r="M34" s="151" t="str">
        <f>IF(VLOOKUP('（２）届出様式'!A43,'（２）届出様式'!$A$12:$L$171,12,FALSE)="","",VLOOKUP('（２）届出様式'!A43,'（２）届出様式'!$A$12:$L$171,12,FALSE))</f>
        <v/>
      </c>
      <c r="N34" s="152" t="str">
        <f>IF(VLOOKUP('（２）届出様式'!A43,'（２）届出様式'!$A$12:$M$171,13,FALSE)="","",VLOOKUP('（２）届出様式'!A43,'（２）届出様式'!$A$12:$M$171,13,FALSE))</f>
        <v/>
      </c>
      <c r="O34" s="131" t="str">
        <f t="shared" si="3"/>
        <v/>
      </c>
      <c r="P34" s="128" t="str">
        <f t="shared" si="4"/>
        <v/>
      </c>
      <c r="Q34" s="133" t="str">
        <f t="shared" si="2"/>
        <v/>
      </c>
    </row>
    <row r="35" spans="1:17" s="124" customFormat="1" ht="15" customHeight="1">
      <c r="A35" s="130">
        <v>33</v>
      </c>
      <c r="B35" s="156"/>
      <c r="C35" s="142"/>
      <c r="D35" s="143"/>
      <c r="E35" s="143"/>
      <c r="F35" s="144"/>
      <c r="G35" s="131" t="str">
        <f t="shared" ref="G35:G66" si="6">C35&amp;D35&amp;E35&amp;F35</f>
        <v/>
      </c>
      <c r="H35" s="132" t="str">
        <f t="shared" ref="H35:H66" si="7">IFERROR(IF(B35="","",(IF(VLOOKUP(B35,$J$3:$O$162,6,FALSE)=G35,"○","×（数量）"))),"×（品目）")</f>
        <v/>
      </c>
      <c r="I35" s="133" t="str">
        <f t="shared" ref="I35:I66" si="8">IF(B35="","",IF(COUNTIF($B$3:$B$162,B35)&gt;1,"要確認",""))</f>
        <v/>
      </c>
      <c r="J35" s="159" t="str">
        <f>VLOOKUP('（２）届出様式'!A44,'（２）届出様式'!$A$12:$G$171,2,FALSE)</f>
        <v/>
      </c>
      <c r="K35" s="131" t="str">
        <f>IF(VLOOKUP('（２）届出様式'!A44,'（２）届出様式'!$A$12:$I$171,9,FALSE)="","",VLOOKUP('（２）届出様式'!A44,'（２）届出様式'!$A$12:$I$171,9,FALSE))</f>
        <v/>
      </c>
      <c r="L35" s="151" t="str">
        <f>IF(VLOOKUP('（２）届出様式'!A44,'（２）届出様式'!$A$12:$K$171,10,FALSE)="","",VLOOKUP('（２）届出様式'!A44,'（２）届出様式'!$A$12:$K$171,10,FALSE))</f>
        <v/>
      </c>
      <c r="M35" s="151" t="str">
        <f>IF(VLOOKUP('（２）届出様式'!A44,'（２）届出様式'!$A$12:$L$171,12,FALSE)="","",VLOOKUP('（２）届出様式'!A44,'（２）届出様式'!$A$12:$L$171,12,FALSE))</f>
        <v/>
      </c>
      <c r="N35" s="152" t="str">
        <f>IF(VLOOKUP('（２）届出様式'!A44,'（２）届出様式'!$A$12:$M$171,13,FALSE)="","",VLOOKUP('（２）届出様式'!A44,'（２）届出様式'!$A$12:$M$171,13,FALSE))</f>
        <v/>
      </c>
      <c r="O35" s="131" t="str">
        <f t="shared" ref="O35:O66" si="9">K35&amp;L35&amp;M35&amp;N35</f>
        <v/>
      </c>
      <c r="P35" s="128" t="str">
        <f t="shared" si="4"/>
        <v/>
      </c>
      <c r="Q35" s="133" t="str">
        <f t="shared" ref="Q35:Q66" si="10">IF(J35="","",IF(COUNTIF($J$3:$J$162,J35)&gt;1,"要確認",""))</f>
        <v/>
      </c>
    </row>
    <row r="36" spans="1:17" s="124" customFormat="1" ht="15" customHeight="1">
      <c r="A36" s="130">
        <v>34</v>
      </c>
      <c r="B36" s="156"/>
      <c r="C36" s="142"/>
      <c r="D36" s="143"/>
      <c r="E36" s="143"/>
      <c r="F36" s="144"/>
      <c r="G36" s="131" t="str">
        <f t="shared" si="6"/>
        <v/>
      </c>
      <c r="H36" s="132" t="str">
        <f t="shared" si="7"/>
        <v/>
      </c>
      <c r="I36" s="133" t="str">
        <f t="shared" si="8"/>
        <v/>
      </c>
      <c r="J36" s="159" t="str">
        <f>VLOOKUP('（２）届出様式'!A45,'（２）届出様式'!$A$12:$G$171,2,FALSE)</f>
        <v/>
      </c>
      <c r="K36" s="131" t="str">
        <f>IF(VLOOKUP('（２）届出様式'!A45,'（２）届出様式'!$A$12:$I$171,9,FALSE)="","",VLOOKUP('（２）届出様式'!A45,'（２）届出様式'!$A$12:$I$171,9,FALSE))</f>
        <v/>
      </c>
      <c r="L36" s="151" t="str">
        <f>IF(VLOOKUP('（２）届出様式'!A45,'（２）届出様式'!$A$12:$K$171,10,FALSE)="","",VLOOKUP('（２）届出様式'!A45,'（２）届出様式'!$A$12:$K$171,10,FALSE))</f>
        <v/>
      </c>
      <c r="M36" s="151" t="str">
        <f>IF(VLOOKUP('（２）届出様式'!A45,'（２）届出様式'!$A$12:$L$171,12,FALSE)="","",VLOOKUP('（２）届出様式'!A45,'（２）届出様式'!$A$12:$L$171,12,FALSE))</f>
        <v/>
      </c>
      <c r="N36" s="152" t="str">
        <f>IF(VLOOKUP('（２）届出様式'!A45,'（２）届出様式'!$A$12:$M$171,13,FALSE)="","",VLOOKUP('（２）届出様式'!A45,'（２）届出様式'!$A$12:$M$171,13,FALSE))</f>
        <v/>
      </c>
      <c r="O36" s="131" t="str">
        <f t="shared" si="9"/>
        <v/>
      </c>
      <c r="P36" s="128" t="str">
        <f t="shared" si="4"/>
        <v/>
      </c>
      <c r="Q36" s="133" t="str">
        <f t="shared" si="10"/>
        <v/>
      </c>
    </row>
    <row r="37" spans="1:17" s="124" customFormat="1" ht="15" customHeight="1">
      <c r="A37" s="130">
        <v>35</v>
      </c>
      <c r="B37" s="156"/>
      <c r="C37" s="142"/>
      <c r="D37" s="143"/>
      <c r="E37" s="143"/>
      <c r="F37" s="144"/>
      <c r="G37" s="131" t="str">
        <f t="shared" si="6"/>
        <v/>
      </c>
      <c r="H37" s="132" t="str">
        <f t="shared" si="7"/>
        <v/>
      </c>
      <c r="I37" s="133" t="str">
        <f t="shared" si="8"/>
        <v/>
      </c>
      <c r="J37" s="159" t="str">
        <f>VLOOKUP('（２）届出様式'!A46,'（２）届出様式'!$A$12:$G$171,2,FALSE)</f>
        <v/>
      </c>
      <c r="K37" s="131" t="str">
        <f>IF(VLOOKUP('（２）届出様式'!A46,'（２）届出様式'!$A$12:$I$171,9,FALSE)="","",VLOOKUP('（２）届出様式'!A46,'（２）届出様式'!$A$12:$I$171,9,FALSE))</f>
        <v/>
      </c>
      <c r="L37" s="151" t="str">
        <f>IF(VLOOKUP('（２）届出様式'!A46,'（２）届出様式'!$A$12:$K$171,10,FALSE)="","",VLOOKUP('（２）届出様式'!A46,'（２）届出様式'!$A$12:$K$171,10,FALSE))</f>
        <v/>
      </c>
      <c r="M37" s="151" t="str">
        <f>IF(VLOOKUP('（２）届出様式'!A46,'（２）届出様式'!$A$12:$L$171,12,FALSE)="","",VLOOKUP('（２）届出様式'!A46,'（２）届出様式'!$A$12:$L$171,12,FALSE))</f>
        <v/>
      </c>
      <c r="N37" s="152" t="str">
        <f>IF(VLOOKUP('（２）届出様式'!A46,'（２）届出様式'!$A$12:$M$171,13,FALSE)="","",VLOOKUP('（２）届出様式'!A46,'（２）届出様式'!$A$12:$M$171,13,FALSE))</f>
        <v/>
      </c>
      <c r="O37" s="131" t="str">
        <f t="shared" si="9"/>
        <v/>
      </c>
      <c r="P37" s="128" t="str">
        <f t="shared" si="4"/>
        <v/>
      </c>
      <c r="Q37" s="133" t="str">
        <f t="shared" si="10"/>
        <v/>
      </c>
    </row>
    <row r="38" spans="1:17" s="124" customFormat="1" ht="15" customHeight="1">
      <c r="A38" s="130">
        <v>36</v>
      </c>
      <c r="B38" s="156"/>
      <c r="C38" s="142"/>
      <c r="D38" s="143"/>
      <c r="E38" s="143"/>
      <c r="F38" s="144"/>
      <c r="G38" s="131" t="str">
        <f t="shared" si="6"/>
        <v/>
      </c>
      <c r="H38" s="132" t="str">
        <f t="shared" si="7"/>
        <v/>
      </c>
      <c r="I38" s="133" t="str">
        <f t="shared" si="8"/>
        <v/>
      </c>
      <c r="J38" s="159" t="str">
        <f>VLOOKUP('（２）届出様式'!A47,'（２）届出様式'!$A$12:$G$171,2,FALSE)</f>
        <v/>
      </c>
      <c r="K38" s="131" t="str">
        <f>IF(VLOOKUP('（２）届出様式'!A47,'（２）届出様式'!$A$12:$I$171,9,FALSE)="","",VLOOKUP('（２）届出様式'!A47,'（２）届出様式'!$A$12:$I$171,9,FALSE))</f>
        <v/>
      </c>
      <c r="L38" s="151" t="str">
        <f>IF(VLOOKUP('（２）届出様式'!A47,'（２）届出様式'!$A$12:$K$171,10,FALSE)="","",VLOOKUP('（２）届出様式'!A47,'（２）届出様式'!$A$12:$K$171,10,FALSE))</f>
        <v/>
      </c>
      <c r="M38" s="151" t="str">
        <f>IF(VLOOKUP('（２）届出様式'!A47,'（２）届出様式'!$A$12:$L$171,12,FALSE)="","",VLOOKUP('（２）届出様式'!A47,'（２）届出様式'!$A$12:$L$171,12,FALSE))</f>
        <v/>
      </c>
      <c r="N38" s="152" t="str">
        <f>IF(VLOOKUP('（２）届出様式'!A47,'（２）届出様式'!$A$12:$M$171,13,FALSE)="","",VLOOKUP('（２）届出様式'!A47,'（２）届出様式'!$A$12:$M$171,13,FALSE))</f>
        <v/>
      </c>
      <c r="O38" s="131" t="str">
        <f t="shared" si="9"/>
        <v/>
      </c>
      <c r="P38" s="128" t="str">
        <f t="shared" si="4"/>
        <v/>
      </c>
      <c r="Q38" s="133" t="str">
        <f t="shared" si="10"/>
        <v/>
      </c>
    </row>
    <row r="39" spans="1:17" s="124" customFormat="1" ht="15" customHeight="1">
      <c r="A39" s="130">
        <v>37</v>
      </c>
      <c r="B39" s="156"/>
      <c r="C39" s="142"/>
      <c r="D39" s="143"/>
      <c r="E39" s="143"/>
      <c r="F39" s="144"/>
      <c r="G39" s="131" t="str">
        <f t="shared" si="6"/>
        <v/>
      </c>
      <c r="H39" s="132" t="str">
        <f t="shared" si="7"/>
        <v/>
      </c>
      <c r="I39" s="133" t="str">
        <f t="shared" si="8"/>
        <v/>
      </c>
      <c r="J39" s="159" t="str">
        <f>VLOOKUP('（２）届出様式'!A48,'（２）届出様式'!$A$12:$G$171,2,FALSE)</f>
        <v/>
      </c>
      <c r="K39" s="131" t="str">
        <f>IF(VLOOKUP('（２）届出様式'!A48,'（２）届出様式'!$A$12:$I$171,9,FALSE)="","",VLOOKUP('（２）届出様式'!A48,'（２）届出様式'!$A$12:$I$171,9,FALSE))</f>
        <v/>
      </c>
      <c r="L39" s="151" t="str">
        <f>IF(VLOOKUP('（２）届出様式'!A48,'（２）届出様式'!$A$12:$K$171,10,FALSE)="","",VLOOKUP('（２）届出様式'!A48,'（２）届出様式'!$A$12:$K$171,10,FALSE))</f>
        <v/>
      </c>
      <c r="M39" s="151" t="str">
        <f>IF(VLOOKUP('（２）届出様式'!A48,'（２）届出様式'!$A$12:$L$171,12,FALSE)="","",VLOOKUP('（２）届出様式'!A48,'（２）届出様式'!$A$12:$L$171,12,FALSE))</f>
        <v/>
      </c>
      <c r="N39" s="152" t="str">
        <f>IF(VLOOKUP('（２）届出様式'!A48,'（２）届出様式'!$A$12:$M$171,13,FALSE)="","",VLOOKUP('（２）届出様式'!A48,'（２）届出様式'!$A$12:$M$171,13,FALSE))</f>
        <v/>
      </c>
      <c r="O39" s="131" t="str">
        <f t="shared" si="9"/>
        <v/>
      </c>
      <c r="P39" s="128" t="str">
        <f t="shared" si="4"/>
        <v/>
      </c>
      <c r="Q39" s="133" t="str">
        <f t="shared" si="10"/>
        <v/>
      </c>
    </row>
    <row r="40" spans="1:17" s="124" customFormat="1" ht="15" customHeight="1">
      <c r="A40" s="130">
        <v>38</v>
      </c>
      <c r="B40" s="156"/>
      <c r="C40" s="142"/>
      <c r="D40" s="143"/>
      <c r="E40" s="143"/>
      <c r="F40" s="144"/>
      <c r="G40" s="131" t="str">
        <f t="shared" si="6"/>
        <v/>
      </c>
      <c r="H40" s="132" t="str">
        <f t="shared" si="7"/>
        <v/>
      </c>
      <c r="I40" s="133" t="str">
        <f t="shared" si="8"/>
        <v/>
      </c>
      <c r="J40" s="159" t="str">
        <f>VLOOKUP('（２）届出様式'!A49,'（２）届出様式'!$A$12:$G$171,2,FALSE)</f>
        <v/>
      </c>
      <c r="K40" s="131" t="str">
        <f>IF(VLOOKUP('（２）届出様式'!A49,'（２）届出様式'!$A$12:$I$171,9,FALSE)="","",VLOOKUP('（２）届出様式'!A49,'（２）届出様式'!$A$12:$I$171,9,FALSE))</f>
        <v/>
      </c>
      <c r="L40" s="151" t="str">
        <f>IF(VLOOKUP('（２）届出様式'!A49,'（２）届出様式'!$A$12:$K$171,10,FALSE)="","",VLOOKUP('（２）届出様式'!A49,'（２）届出様式'!$A$12:$K$171,10,FALSE))</f>
        <v/>
      </c>
      <c r="M40" s="151" t="str">
        <f>IF(VLOOKUP('（２）届出様式'!A49,'（２）届出様式'!$A$12:$L$171,12,FALSE)="","",VLOOKUP('（２）届出様式'!A49,'（２）届出様式'!$A$12:$L$171,12,FALSE))</f>
        <v/>
      </c>
      <c r="N40" s="152" t="str">
        <f>IF(VLOOKUP('（２）届出様式'!A49,'（２）届出様式'!$A$12:$M$171,13,FALSE)="","",VLOOKUP('（２）届出様式'!A49,'（２）届出様式'!$A$12:$M$171,13,FALSE))</f>
        <v/>
      </c>
      <c r="O40" s="131" t="str">
        <f t="shared" si="9"/>
        <v/>
      </c>
      <c r="P40" s="128" t="str">
        <f t="shared" si="4"/>
        <v/>
      </c>
      <c r="Q40" s="133" t="str">
        <f t="shared" si="10"/>
        <v/>
      </c>
    </row>
    <row r="41" spans="1:17" s="124" customFormat="1" ht="15" customHeight="1">
      <c r="A41" s="130">
        <v>39</v>
      </c>
      <c r="B41" s="156"/>
      <c r="C41" s="142"/>
      <c r="D41" s="143"/>
      <c r="E41" s="143"/>
      <c r="F41" s="144"/>
      <c r="G41" s="131" t="str">
        <f t="shared" si="6"/>
        <v/>
      </c>
      <c r="H41" s="132" t="str">
        <f t="shared" si="7"/>
        <v/>
      </c>
      <c r="I41" s="133" t="str">
        <f t="shared" si="8"/>
        <v/>
      </c>
      <c r="J41" s="159" t="str">
        <f>VLOOKUP('（２）届出様式'!A50,'（２）届出様式'!$A$12:$G$171,2,FALSE)</f>
        <v/>
      </c>
      <c r="K41" s="131" t="str">
        <f>IF(VLOOKUP('（２）届出様式'!A50,'（２）届出様式'!$A$12:$I$171,9,FALSE)="","",VLOOKUP('（２）届出様式'!A50,'（２）届出様式'!$A$12:$I$171,9,FALSE))</f>
        <v/>
      </c>
      <c r="L41" s="151" t="str">
        <f>IF(VLOOKUP('（２）届出様式'!A50,'（２）届出様式'!$A$12:$K$171,10,FALSE)="","",VLOOKUP('（２）届出様式'!A50,'（２）届出様式'!$A$12:$K$171,10,FALSE))</f>
        <v/>
      </c>
      <c r="M41" s="151" t="str">
        <f>IF(VLOOKUP('（２）届出様式'!A50,'（２）届出様式'!$A$12:$L$171,12,FALSE)="","",VLOOKUP('（２）届出様式'!A50,'（２）届出様式'!$A$12:$L$171,12,FALSE))</f>
        <v/>
      </c>
      <c r="N41" s="152" t="str">
        <f>IF(VLOOKUP('（２）届出様式'!A50,'（２）届出様式'!$A$12:$M$171,13,FALSE)="","",VLOOKUP('（２）届出様式'!A50,'（２）届出様式'!$A$12:$M$171,13,FALSE))</f>
        <v/>
      </c>
      <c r="O41" s="131" t="str">
        <f t="shared" si="9"/>
        <v/>
      </c>
      <c r="P41" s="128" t="str">
        <f t="shared" si="4"/>
        <v/>
      </c>
      <c r="Q41" s="133" t="str">
        <f t="shared" si="10"/>
        <v/>
      </c>
    </row>
    <row r="42" spans="1:17" s="124" customFormat="1" ht="15" customHeight="1">
      <c r="A42" s="130">
        <v>40</v>
      </c>
      <c r="B42" s="156"/>
      <c r="C42" s="142"/>
      <c r="D42" s="143"/>
      <c r="E42" s="143"/>
      <c r="F42" s="144"/>
      <c r="G42" s="131" t="str">
        <f t="shared" si="6"/>
        <v/>
      </c>
      <c r="H42" s="132" t="str">
        <f t="shared" si="7"/>
        <v/>
      </c>
      <c r="I42" s="133" t="str">
        <f t="shared" si="8"/>
        <v/>
      </c>
      <c r="J42" s="159" t="str">
        <f>VLOOKUP('（２）届出様式'!A51,'（２）届出様式'!$A$12:$G$171,2,FALSE)</f>
        <v/>
      </c>
      <c r="K42" s="131" t="str">
        <f>IF(VLOOKUP('（２）届出様式'!A51,'（２）届出様式'!$A$12:$I$171,9,FALSE)="","",VLOOKUP('（２）届出様式'!A51,'（２）届出様式'!$A$12:$I$171,9,FALSE))</f>
        <v/>
      </c>
      <c r="L42" s="151" t="str">
        <f>IF(VLOOKUP('（２）届出様式'!A51,'（２）届出様式'!$A$12:$K$171,10,FALSE)="","",VLOOKUP('（２）届出様式'!A51,'（２）届出様式'!$A$12:$K$171,10,FALSE))</f>
        <v/>
      </c>
      <c r="M42" s="151" t="str">
        <f>IF(VLOOKUP('（２）届出様式'!A51,'（２）届出様式'!$A$12:$L$171,12,FALSE)="","",VLOOKUP('（２）届出様式'!A51,'（２）届出様式'!$A$12:$L$171,12,FALSE))</f>
        <v/>
      </c>
      <c r="N42" s="152" t="str">
        <f>IF(VLOOKUP('（２）届出様式'!A51,'（２）届出様式'!$A$12:$M$171,13,FALSE)="","",VLOOKUP('（２）届出様式'!A51,'（２）届出様式'!$A$12:$M$171,13,FALSE))</f>
        <v/>
      </c>
      <c r="O42" s="131" t="str">
        <f t="shared" si="9"/>
        <v/>
      </c>
      <c r="P42" s="128" t="str">
        <f t="shared" si="4"/>
        <v/>
      </c>
      <c r="Q42" s="133" t="str">
        <f t="shared" si="10"/>
        <v/>
      </c>
    </row>
    <row r="43" spans="1:17" s="124" customFormat="1" ht="15" customHeight="1">
      <c r="A43" s="130">
        <v>41</v>
      </c>
      <c r="B43" s="156"/>
      <c r="C43" s="142"/>
      <c r="D43" s="143"/>
      <c r="E43" s="143"/>
      <c r="F43" s="144"/>
      <c r="G43" s="131" t="str">
        <f t="shared" si="6"/>
        <v/>
      </c>
      <c r="H43" s="132" t="str">
        <f t="shared" si="7"/>
        <v/>
      </c>
      <c r="I43" s="133" t="str">
        <f t="shared" si="8"/>
        <v/>
      </c>
      <c r="J43" s="159" t="str">
        <f>VLOOKUP('（２）届出様式'!A52,'（２）届出様式'!$A$12:$G$171,2,FALSE)</f>
        <v/>
      </c>
      <c r="K43" s="131" t="str">
        <f>IF(VLOOKUP('（２）届出様式'!A52,'（２）届出様式'!$A$12:$I$171,9,FALSE)="","",VLOOKUP('（２）届出様式'!A52,'（２）届出様式'!$A$12:$I$171,9,FALSE))</f>
        <v/>
      </c>
      <c r="L43" s="151" t="str">
        <f>IF(VLOOKUP('（２）届出様式'!A52,'（２）届出様式'!$A$12:$K$171,10,FALSE)="","",VLOOKUP('（２）届出様式'!A52,'（２）届出様式'!$A$12:$K$171,10,FALSE))</f>
        <v/>
      </c>
      <c r="M43" s="151" t="str">
        <f>IF(VLOOKUP('（２）届出様式'!A52,'（２）届出様式'!$A$12:$L$171,12,FALSE)="","",VLOOKUP('（２）届出様式'!A52,'（２）届出様式'!$A$12:$L$171,12,FALSE))</f>
        <v/>
      </c>
      <c r="N43" s="152" t="str">
        <f>IF(VLOOKUP('（２）届出様式'!A52,'（２）届出様式'!$A$12:$M$171,13,FALSE)="","",VLOOKUP('（２）届出様式'!A52,'（２）届出様式'!$A$12:$M$171,13,FALSE))</f>
        <v/>
      </c>
      <c r="O43" s="131" t="str">
        <f t="shared" si="9"/>
        <v/>
      </c>
      <c r="P43" s="128" t="str">
        <f t="shared" si="4"/>
        <v/>
      </c>
      <c r="Q43" s="133" t="str">
        <f t="shared" si="10"/>
        <v/>
      </c>
    </row>
    <row r="44" spans="1:17" s="124" customFormat="1" ht="15" customHeight="1">
      <c r="A44" s="130">
        <v>42</v>
      </c>
      <c r="B44" s="156"/>
      <c r="C44" s="142"/>
      <c r="D44" s="143"/>
      <c r="E44" s="143"/>
      <c r="F44" s="144"/>
      <c r="G44" s="131" t="str">
        <f t="shared" si="6"/>
        <v/>
      </c>
      <c r="H44" s="132" t="str">
        <f t="shared" si="7"/>
        <v/>
      </c>
      <c r="I44" s="133" t="str">
        <f t="shared" si="8"/>
        <v/>
      </c>
      <c r="J44" s="159" t="str">
        <f>VLOOKUP('（２）届出様式'!A53,'（２）届出様式'!$A$12:$G$171,2,FALSE)</f>
        <v/>
      </c>
      <c r="K44" s="131" t="str">
        <f>IF(VLOOKUP('（２）届出様式'!A53,'（２）届出様式'!$A$12:$I$171,9,FALSE)="","",VLOOKUP('（２）届出様式'!A53,'（２）届出様式'!$A$12:$I$171,9,FALSE))</f>
        <v/>
      </c>
      <c r="L44" s="151" t="str">
        <f>IF(VLOOKUP('（２）届出様式'!A53,'（２）届出様式'!$A$12:$K$171,10,FALSE)="","",VLOOKUP('（２）届出様式'!A53,'（２）届出様式'!$A$12:$K$171,10,FALSE))</f>
        <v/>
      </c>
      <c r="M44" s="151" t="str">
        <f>IF(VLOOKUP('（２）届出様式'!A53,'（２）届出様式'!$A$12:$L$171,12,FALSE)="","",VLOOKUP('（２）届出様式'!A53,'（２）届出様式'!$A$12:$L$171,12,FALSE))</f>
        <v/>
      </c>
      <c r="N44" s="152" t="str">
        <f>IF(VLOOKUP('（２）届出様式'!A53,'（２）届出様式'!$A$12:$M$171,13,FALSE)="","",VLOOKUP('（２）届出様式'!A53,'（２）届出様式'!$A$12:$M$171,13,FALSE))</f>
        <v/>
      </c>
      <c r="O44" s="131" t="str">
        <f t="shared" si="9"/>
        <v/>
      </c>
      <c r="P44" s="128" t="str">
        <f t="shared" si="4"/>
        <v/>
      </c>
      <c r="Q44" s="133" t="str">
        <f t="shared" si="10"/>
        <v/>
      </c>
    </row>
    <row r="45" spans="1:17" s="124" customFormat="1" ht="15" customHeight="1">
      <c r="A45" s="130">
        <v>43</v>
      </c>
      <c r="B45" s="156"/>
      <c r="C45" s="142"/>
      <c r="D45" s="143"/>
      <c r="E45" s="143"/>
      <c r="F45" s="144"/>
      <c r="G45" s="131" t="str">
        <f t="shared" si="6"/>
        <v/>
      </c>
      <c r="H45" s="132" t="str">
        <f t="shared" si="7"/>
        <v/>
      </c>
      <c r="I45" s="133" t="str">
        <f t="shared" si="8"/>
        <v/>
      </c>
      <c r="J45" s="159" t="str">
        <f>VLOOKUP('（２）届出様式'!A54,'（２）届出様式'!$A$12:$G$171,2,FALSE)</f>
        <v/>
      </c>
      <c r="K45" s="131" t="str">
        <f>IF(VLOOKUP('（２）届出様式'!A54,'（２）届出様式'!$A$12:$I$171,9,FALSE)="","",VLOOKUP('（２）届出様式'!A54,'（２）届出様式'!$A$12:$I$171,9,FALSE))</f>
        <v/>
      </c>
      <c r="L45" s="151" t="str">
        <f>IF(VLOOKUP('（２）届出様式'!A54,'（２）届出様式'!$A$12:$K$171,10,FALSE)="","",VLOOKUP('（２）届出様式'!A54,'（２）届出様式'!$A$12:$K$171,10,FALSE))</f>
        <v/>
      </c>
      <c r="M45" s="151" t="str">
        <f>IF(VLOOKUP('（２）届出様式'!A54,'（２）届出様式'!$A$12:$L$171,12,FALSE)="","",VLOOKUP('（２）届出様式'!A54,'（２）届出様式'!$A$12:$L$171,12,FALSE))</f>
        <v/>
      </c>
      <c r="N45" s="152" t="str">
        <f>IF(VLOOKUP('（２）届出様式'!A54,'（２）届出様式'!$A$12:$M$171,13,FALSE)="","",VLOOKUP('（２）届出様式'!A54,'（２）届出様式'!$A$12:$M$171,13,FALSE))</f>
        <v/>
      </c>
      <c r="O45" s="131" t="str">
        <f t="shared" si="9"/>
        <v/>
      </c>
      <c r="P45" s="128" t="str">
        <f t="shared" si="4"/>
        <v/>
      </c>
      <c r="Q45" s="133" t="str">
        <f t="shared" si="10"/>
        <v/>
      </c>
    </row>
    <row r="46" spans="1:17" s="124" customFormat="1" ht="15" customHeight="1">
      <c r="A46" s="130">
        <v>44</v>
      </c>
      <c r="B46" s="156"/>
      <c r="C46" s="142"/>
      <c r="D46" s="143"/>
      <c r="E46" s="143"/>
      <c r="F46" s="144"/>
      <c r="G46" s="131" t="str">
        <f t="shared" si="6"/>
        <v/>
      </c>
      <c r="H46" s="132" t="str">
        <f t="shared" si="7"/>
        <v/>
      </c>
      <c r="I46" s="133" t="str">
        <f t="shared" si="8"/>
        <v/>
      </c>
      <c r="J46" s="159" t="str">
        <f>VLOOKUP('（２）届出様式'!A55,'（２）届出様式'!$A$12:$G$171,2,FALSE)</f>
        <v/>
      </c>
      <c r="K46" s="131" t="str">
        <f>IF(VLOOKUP('（２）届出様式'!A55,'（２）届出様式'!$A$12:$I$171,9,FALSE)="","",VLOOKUP('（２）届出様式'!A55,'（２）届出様式'!$A$12:$I$171,9,FALSE))</f>
        <v/>
      </c>
      <c r="L46" s="151" t="str">
        <f>IF(VLOOKUP('（２）届出様式'!A55,'（２）届出様式'!$A$12:$K$171,10,FALSE)="","",VLOOKUP('（２）届出様式'!A55,'（２）届出様式'!$A$12:$K$171,10,FALSE))</f>
        <v/>
      </c>
      <c r="M46" s="151" t="str">
        <f>IF(VLOOKUP('（２）届出様式'!A55,'（２）届出様式'!$A$12:$L$171,12,FALSE)="","",VLOOKUP('（２）届出様式'!A55,'（２）届出様式'!$A$12:$L$171,12,FALSE))</f>
        <v/>
      </c>
      <c r="N46" s="152" t="str">
        <f>IF(VLOOKUP('（２）届出様式'!A55,'（２）届出様式'!$A$12:$M$171,13,FALSE)="","",VLOOKUP('（２）届出様式'!A55,'（２）届出様式'!$A$12:$M$171,13,FALSE))</f>
        <v/>
      </c>
      <c r="O46" s="131" t="str">
        <f t="shared" si="9"/>
        <v/>
      </c>
      <c r="P46" s="128" t="str">
        <f t="shared" si="4"/>
        <v/>
      </c>
      <c r="Q46" s="133" t="str">
        <f t="shared" si="10"/>
        <v/>
      </c>
    </row>
    <row r="47" spans="1:17" s="124" customFormat="1" ht="15" customHeight="1">
      <c r="A47" s="130">
        <v>45</v>
      </c>
      <c r="B47" s="156"/>
      <c r="C47" s="142"/>
      <c r="D47" s="143"/>
      <c r="E47" s="143"/>
      <c r="F47" s="144"/>
      <c r="G47" s="131" t="str">
        <f t="shared" si="6"/>
        <v/>
      </c>
      <c r="H47" s="132" t="str">
        <f t="shared" si="7"/>
        <v/>
      </c>
      <c r="I47" s="133" t="str">
        <f t="shared" si="8"/>
        <v/>
      </c>
      <c r="J47" s="159" t="str">
        <f>VLOOKUP('（２）届出様式'!A56,'（２）届出様式'!$A$12:$G$171,2,FALSE)</f>
        <v/>
      </c>
      <c r="K47" s="131" t="str">
        <f>IF(VLOOKUP('（２）届出様式'!A56,'（２）届出様式'!$A$12:$I$171,9,FALSE)="","",VLOOKUP('（２）届出様式'!A56,'（２）届出様式'!$A$12:$I$171,9,FALSE))</f>
        <v/>
      </c>
      <c r="L47" s="151" t="str">
        <f>IF(VLOOKUP('（２）届出様式'!A56,'（２）届出様式'!$A$12:$K$171,10,FALSE)="","",VLOOKUP('（２）届出様式'!A56,'（２）届出様式'!$A$12:$K$171,10,FALSE))</f>
        <v/>
      </c>
      <c r="M47" s="151" t="str">
        <f>IF(VLOOKUP('（２）届出様式'!A56,'（２）届出様式'!$A$12:$L$171,12,FALSE)="","",VLOOKUP('（２）届出様式'!A56,'（２）届出様式'!$A$12:$L$171,12,FALSE))</f>
        <v/>
      </c>
      <c r="N47" s="152" t="str">
        <f>IF(VLOOKUP('（２）届出様式'!A56,'（２）届出様式'!$A$12:$M$171,13,FALSE)="","",VLOOKUP('（２）届出様式'!A56,'（２）届出様式'!$A$12:$M$171,13,FALSE))</f>
        <v/>
      </c>
      <c r="O47" s="131" t="str">
        <f t="shared" si="9"/>
        <v/>
      </c>
      <c r="P47" s="128" t="str">
        <f t="shared" si="4"/>
        <v/>
      </c>
      <c r="Q47" s="133" t="str">
        <f t="shared" si="10"/>
        <v/>
      </c>
    </row>
    <row r="48" spans="1:17" s="124" customFormat="1" ht="15" customHeight="1">
      <c r="A48" s="130">
        <v>46</v>
      </c>
      <c r="B48" s="156"/>
      <c r="C48" s="142"/>
      <c r="D48" s="143"/>
      <c r="E48" s="143"/>
      <c r="F48" s="144"/>
      <c r="G48" s="131" t="str">
        <f t="shared" si="6"/>
        <v/>
      </c>
      <c r="H48" s="132" t="str">
        <f t="shared" si="7"/>
        <v/>
      </c>
      <c r="I48" s="133" t="str">
        <f t="shared" si="8"/>
        <v/>
      </c>
      <c r="J48" s="159" t="str">
        <f>VLOOKUP('（２）届出様式'!A57,'（２）届出様式'!$A$12:$G$171,2,FALSE)</f>
        <v/>
      </c>
      <c r="K48" s="131" t="str">
        <f>IF(VLOOKUP('（２）届出様式'!A57,'（２）届出様式'!$A$12:$I$171,9,FALSE)="","",VLOOKUP('（２）届出様式'!A57,'（２）届出様式'!$A$12:$I$171,9,FALSE))</f>
        <v/>
      </c>
      <c r="L48" s="151" t="str">
        <f>IF(VLOOKUP('（２）届出様式'!A57,'（２）届出様式'!$A$12:$K$171,10,FALSE)="","",VLOOKUP('（２）届出様式'!A57,'（２）届出様式'!$A$12:$K$171,10,FALSE))</f>
        <v/>
      </c>
      <c r="M48" s="151" t="str">
        <f>IF(VLOOKUP('（２）届出様式'!A57,'（２）届出様式'!$A$12:$L$171,12,FALSE)="","",VLOOKUP('（２）届出様式'!A57,'（２）届出様式'!$A$12:$L$171,12,FALSE))</f>
        <v/>
      </c>
      <c r="N48" s="152" t="str">
        <f>IF(VLOOKUP('（２）届出様式'!A57,'（２）届出様式'!$A$12:$M$171,13,FALSE)="","",VLOOKUP('（２）届出様式'!A57,'（２）届出様式'!$A$12:$M$171,13,FALSE))</f>
        <v/>
      </c>
      <c r="O48" s="131" t="str">
        <f t="shared" si="9"/>
        <v/>
      </c>
      <c r="P48" s="128" t="str">
        <f t="shared" si="4"/>
        <v/>
      </c>
      <c r="Q48" s="133" t="str">
        <f t="shared" si="10"/>
        <v/>
      </c>
    </row>
    <row r="49" spans="1:17" s="124" customFormat="1" ht="15" customHeight="1">
      <c r="A49" s="130">
        <v>47</v>
      </c>
      <c r="B49" s="156"/>
      <c r="C49" s="142"/>
      <c r="D49" s="143"/>
      <c r="E49" s="143"/>
      <c r="F49" s="144"/>
      <c r="G49" s="131" t="str">
        <f t="shared" si="6"/>
        <v/>
      </c>
      <c r="H49" s="132" t="str">
        <f t="shared" si="7"/>
        <v/>
      </c>
      <c r="I49" s="133" t="str">
        <f t="shared" si="8"/>
        <v/>
      </c>
      <c r="J49" s="159" t="str">
        <f>VLOOKUP('（２）届出様式'!A58,'（２）届出様式'!$A$12:$G$171,2,FALSE)</f>
        <v/>
      </c>
      <c r="K49" s="131" t="str">
        <f>IF(VLOOKUP('（２）届出様式'!A58,'（２）届出様式'!$A$12:$I$171,9,FALSE)="","",VLOOKUP('（２）届出様式'!A58,'（２）届出様式'!$A$12:$I$171,9,FALSE))</f>
        <v/>
      </c>
      <c r="L49" s="151" t="str">
        <f>IF(VLOOKUP('（２）届出様式'!A58,'（２）届出様式'!$A$12:$K$171,10,FALSE)="","",VLOOKUP('（２）届出様式'!A58,'（２）届出様式'!$A$12:$K$171,10,FALSE))</f>
        <v/>
      </c>
      <c r="M49" s="151" t="str">
        <f>IF(VLOOKUP('（２）届出様式'!A58,'（２）届出様式'!$A$12:$L$171,12,FALSE)="","",VLOOKUP('（２）届出様式'!A58,'（２）届出様式'!$A$12:$L$171,12,FALSE))</f>
        <v/>
      </c>
      <c r="N49" s="152" t="str">
        <f>IF(VLOOKUP('（２）届出様式'!A58,'（２）届出様式'!$A$12:$M$171,13,FALSE)="","",VLOOKUP('（２）届出様式'!A58,'（２）届出様式'!$A$12:$M$171,13,FALSE))</f>
        <v/>
      </c>
      <c r="O49" s="131" t="str">
        <f t="shared" si="9"/>
        <v/>
      </c>
      <c r="P49" s="128" t="str">
        <f t="shared" si="4"/>
        <v/>
      </c>
      <c r="Q49" s="133" t="str">
        <f t="shared" si="10"/>
        <v/>
      </c>
    </row>
    <row r="50" spans="1:17" s="124" customFormat="1" ht="15" customHeight="1">
      <c r="A50" s="130">
        <v>48</v>
      </c>
      <c r="B50" s="156"/>
      <c r="C50" s="142"/>
      <c r="D50" s="143"/>
      <c r="E50" s="143"/>
      <c r="F50" s="144"/>
      <c r="G50" s="131" t="str">
        <f t="shared" si="6"/>
        <v/>
      </c>
      <c r="H50" s="132" t="str">
        <f t="shared" si="7"/>
        <v/>
      </c>
      <c r="I50" s="133" t="str">
        <f t="shared" si="8"/>
        <v/>
      </c>
      <c r="J50" s="159" t="str">
        <f>VLOOKUP('（２）届出様式'!A59,'（２）届出様式'!$A$12:$G$171,2,FALSE)</f>
        <v/>
      </c>
      <c r="K50" s="131" t="str">
        <f>IF(VLOOKUP('（２）届出様式'!A59,'（２）届出様式'!$A$12:$I$171,9,FALSE)="","",VLOOKUP('（２）届出様式'!A59,'（２）届出様式'!$A$12:$I$171,9,FALSE))</f>
        <v/>
      </c>
      <c r="L50" s="151" t="str">
        <f>IF(VLOOKUP('（２）届出様式'!A59,'（２）届出様式'!$A$12:$K$171,10,FALSE)="","",VLOOKUP('（２）届出様式'!A59,'（２）届出様式'!$A$12:$K$171,10,FALSE))</f>
        <v/>
      </c>
      <c r="M50" s="151" t="str">
        <f>IF(VLOOKUP('（２）届出様式'!A59,'（２）届出様式'!$A$12:$L$171,12,FALSE)="","",VLOOKUP('（２）届出様式'!A59,'（２）届出様式'!$A$12:$L$171,12,FALSE))</f>
        <v/>
      </c>
      <c r="N50" s="152" t="str">
        <f>IF(VLOOKUP('（２）届出様式'!A59,'（２）届出様式'!$A$12:$M$171,13,FALSE)="","",VLOOKUP('（２）届出様式'!A59,'（２）届出様式'!$A$12:$M$171,13,FALSE))</f>
        <v/>
      </c>
      <c r="O50" s="131" t="str">
        <f t="shared" si="9"/>
        <v/>
      </c>
      <c r="P50" s="128" t="str">
        <f t="shared" si="4"/>
        <v/>
      </c>
      <c r="Q50" s="133" t="str">
        <f t="shared" si="10"/>
        <v/>
      </c>
    </row>
    <row r="51" spans="1:17" s="124" customFormat="1" ht="15" customHeight="1">
      <c r="A51" s="130">
        <v>49</v>
      </c>
      <c r="B51" s="156"/>
      <c r="C51" s="142"/>
      <c r="D51" s="143"/>
      <c r="E51" s="143"/>
      <c r="F51" s="144"/>
      <c r="G51" s="131" t="str">
        <f t="shared" si="6"/>
        <v/>
      </c>
      <c r="H51" s="132" t="str">
        <f t="shared" si="7"/>
        <v/>
      </c>
      <c r="I51" s="133" t="str">
        <f t="shared" si="8"/>
        <v/>
      </c>
      <c r="J51" s="159" t="str">
        <f>VLOOKUP('（２）届出様式'!A60,'（２）届出様式'!$A$12:$G$171,2,FALSE)</f>
        <v/>
      </c>
      <c r="K51" s="131" t="str">
        <f>IF(VLOOKUP('（２）届出様式'!A60,'（２）届出様式'!$A$12:$I$171,9,FALSE)="","",VLOOKUP('（２）届出様式'!A60,'（２）届出様式'!$A$12:$I$171,9,FALSE))</f>
        <v/>
      </c>
      <c r="L51" s="151" t="str">
        <f>IF(VLOOKUP('（２）届出様式'!A60,'（２）届出様式'!$A$12:$K$171,10,FALSE)="","",VLOOKUP('（２）届出様式'!A60,'（２）届出様式'!$A$12:$K$171,10,FALSE))</f>
        <v/>
      </c>
      <c r="M51" s="151" t="str">
        <f>IF(VLOOKUP('（２）届出様式'!A60,'（２）届出様式'!$A$12:$L$171,12,FALSE)="","",VLOOKUP('（２）届出様式'!A60,'（２）届出様式'!$A$12:$L$171,12,FALSE))</f>
        <v/>
      </c>
      <c r="N51" s="152" t="str">
        <f>IF(VLOOKUP('（２）届出様式'!A60,'（２）届出様式'!$A$12:$M$171,13,FALSE)="","",VLOOKUP('（２）届出様式'!A60,'（２）届出様式'!$A$12:$M$171,13,FALSE))</f>
        <v/>
      </c>
      <c r="O51" s="131" t="str">
        <f t="shared" si="9"/>
        <v/>
      </c>
      <c r="P51" s="128" t="str">
        <f t="shared" si="4"/>
        <v/>
      </c>
      <c r="Q51" s="133" t="str">
        <f t="shared" si="10"/>
        <v/>
      </c>
    </row>
    <row r="52" spans="1:17" s="124" customFormat="1" ht="15" customHeight="1">
      <c r="A52" s="130">
        <v>50</v>
      </c>
      <c r="B52" s="156"/>
      <c r="C52" s="142"/>
      <c r="D52" s="143"/>
      <c r="E52" s="143"/>
      <c r="F52" s="144"/>
      <c r="G52" s="131" t="str">
        <f t="shared" si="6"/>
        <v/>
      </c>
      <c r="H52" s="132" t="str">
        <f t="shared" si="7"/>
        <v/>
      </c>
      <c r="I52" s="133" t="str">
        <f t="shared" si="8"/>
        <v/>
      </c>
      <c r="J52" s="159" t="str">
        <f>VLOOKUP('（２）届出様式'!A61,'（２）届出様式'!$A$12:$G$171,2,FALSE)</f>
        <v/>
      </c>
      <c r="K52" s="131" t="str">
        <f>IF(VLOOKUP('（２）届出様式'!A61,'（２）届出様式'!$A$12:$I$171,9,FALSE)="","",VLOOKUP('（２）届出様式'!A61,'（２）届出様式'!$A$12:$I$171,9,FALSE))</f>
        <v/>
      </c>
      <c r="L52" s="151" t="str">
        <f>IF(VLOOKUP('（２）届出様式'!A61,'（２）届出様式'!$A$12:$K$171,10,FALSE)="","",VLOOKUP('（２）届出様式'!A61,'（２）届出様式'!$A$12:$K$171,10,FALSE))</f>
        <v/>
      </c>
      <c r="M52" s="151" t="str">
        <f>IF(VLOOKUP('（２）届出様式'!A61,'（２）届出様式'!$A$12:$L$171,12,FALSE)="","",VLOOKUP('（２）届出様式'!A61,'（２）届出様式'!$A$12:$L$171,12,FALSE))</f>
        <v/>
      </c>
      <c r="N52" s="152" t="str">
        <f>IF(VLOOKUP('（２）届出様式'!A61,'（２）届出様式'!$A$12:$M$171,13,FALSE)="","",VLOOKUP('（２）届出様式'!A61,'（２）届出様式'!$A$12:$M$171,13,FALSE))</f>
        <v/>
      </c>
      <c r="O52" s="131" t="str">
        <f t="shared" si="9"/>
        <v/>
      </c>
      <c r="P52" s="128" t="str">
        <f t="shared" si="4"/>
        <v/>
      </c>
      <c r="Q52" s="133" t="str">
        <f t="shared" si="10"/>
        <v/>
      </c>
    </row>
    <row r="53" spans="1:17" s="124" customFormat="1" ht="15" customHeight="1">
      <c r="A53" s="130">
        <v>51</v>
      </c>
      <c r="B53" s="156"/>
      <c r="C53" s="142"/>
      <c r="D53" s="143"/>
      <c r="E53" s="143"/>
      <c r="F53" s="144"/>
      <c r="G53" s="131" t="str">
        <f t="shared" si="6"/>
        <v/>
      </c>
      <c r="H53" s="132" t="str">
        <f t="shared" si="7"/>
        <v/>
      </c>
      <c r="I53" s="133" t="str">
        <f t="shared" si="8"/>
        <v/>
      </c>
      <c r="J53" s="159" t="str">
        <f>VLOOKUP('（２）届出様式'!A62,'（２）届出様式'!$A$12:$G$171,2,FALSE)</f>
        <v/>
      </c>
      <c r="K53" s="131" t="str">
        <f>IF(VLOOKUP('（２）届出様式'!A62,'（２）届出様式'!$A$12:$I$171,9,FALSE)="","",VLOOKUP('（２）届出様式'!A62,'（２）届出様式'!$A$12:$I$171,9,FALSE))</f>
        <v/>
      </c>
      <c r="L53" s="151" t="str">
        <f>IF(VLOOKUP('（２）届出様式'!A62,'（２）届出様式'!$A$12:$K$171,10,FALSE)="","",VLOOKUP('（２）届出様式'!A62,'（２）届出様式'!$A$12:$K$171,10,FALSE))</f>
        <v/>
      </c>
      <c r="M53" s="151" t="str">
        <f>IF(VLOOKUP('（２）届出様式'!A62,'（２）届出様式'!$A$12:$L$171,12,FALSE)="","",VLOOKUP('（２）届出様式'!A62,'（２）届出様式'!$A$12:$L$171,12,FALSE))</f>
        <v/>
      </c>
      <c r="N53" s="152" t="str">
        <f>IF(VLOOKUP('（２）届出様式'!A62,'（２）届出様式'!$A$12:$M$171,13,FALSE)="","",VLOOKUP('（２）届出様式'!A62,'（２）届出様式'!$A$12:$M$171,13,FALSE))</f>
        <v/>
      </c>
      <c r="O53" s="131" t="str">
        <f t="shared" si="9"/>
        <v/>
      </c>
      <c r="P53" s="128" t="str">
        <f t="shared" si="4"/>
        <v/>
      </c>
      <c r="Q53" s="133" t="str">
        <f t="shared" si="10"/>
        <v/>
      </c>
    </row>
    <row r="54" spans="1:17" s="124" customFormat="1" ht="15" customHeight="1">
      <c r="A54" s="130">
        <v>52</v>
      </c>
      <c r="B54" s="156"/>
      <c r="C54" s="142"/>
      <c r="D54" s="143"/>
      <c r="E54" s="143"/>
      <c r="F54" s="144"/>
      <c r="G54" s="131" t="str">
        <f t="shared" si="6"/>
        <v/>
      </c>
      <c r="H54" s="132" t="str">
        <f t="shared" si="7"/>
        <v/>
      </c>
      <c r="I54" s="133" t="str">
        <f t="shared" si="8"/>
        <v/>
      </c>
      <c r="J54" s="159" t="str">
        <f>VLOOKUP('（２）届出様式'!A63,'（２）届出様式'!$A$12:$G$171,2,FALSE)</f>
        <v/>
      </c>
      <c r="K54" s="131" t="str">
        <f>IF(VLOOKUP('（２）届出様式'!A63,'（２）届出様式'!$A$12:$I$171,9,FALSE)="","",VLOOKUP('（２）届出様式'!A63,'（２）届出様式'!$A$12:$I$171,9,FALSE))</f>
        <v/>
      </c>
      <c r="L54" s="151" t="str">
        <f>IF(VLOOKUP('（２）届出様式'!A63,'（２）届出様式'!$A$12:$K$171,10,FALSE)="","",VLOOKUP('（２）届出様式'!A63,'（２）届出様式'!$A$12:$K$171,10,FALSE))</f>
        <v/>
      </c>
      <c r="M54" s="151" t="str">
        <f>IF(VLOOKUP('（２）届出様式'!A63,'（２）届出様式'!$A$12:$L$171,12,FALSE)="","",VLOOKUP('（２）届出様式'!A63,'（２）届出様式'!$A$12:$L$171,12,FALSE))</f>
        <v/>
      </c>
      <c r="N54" s="152" t="str">
        <f>IF(VLOOKUP('（２）届出様式'!A63,'（２）届出様式'!$A$12:$M$171,13,FALSE)="","",VLOOKUP('（２）届出様式'!A63,'（２）届出様式'!$A$12:$M$171,13,FALSE))</f>
        <v/>
      </c>
      <c r="O54" s="131" t="str">
        <f t="shared" si="9"/>
        <v/>
      </c>
      <c r="P54" s="128" t="str">
        <f t="shared" si="4"/>
        <v/>
      </c>
      <c r="Q54" s="133" t="str">
        <f t="shared" si="10"/>
        <v/>
      </c>
    </row>
    <row r="55" spans="1:17" s="124" customFormat="1" ht="15" customHeight="1">
      <c r="A55" s="130">
        <v>53</v>
      </c>
      <c r="B55" s="156"/>
      <c r="C55" s="142"/>
      <c r="D55" s="143"/>
      <c r="E55" s="143"/>
      <c r="F55" s="144"/>
      <c r="G55" s="131" t="str">
        <f t="shared" si="6"/>
        <v/>
      </c>
      <c r="H55" s="132" t="str">
        <f t="shared" si="7"/>
        <v/>
      </c>
      <c r="I55" s="133" t="str">
        <f t="shared" si="8"/>
        <v/>
      </c>
      <c r="J55" s="159" t="str">
        <f>VLOOKUP('（２）届出様式'!A64,'（２）届出様式'!$A$12:$G$171,2,FALSE)</f>
        <v/>
      </c>
      <c r="K55" s="131" t="str">
        <f>IF(VLOOKUP('（２）届出様式'!A64,'（２）届出様式'!$A$12:$I$171,9,FALSE)="","",VLOOKUP('（２）届出様式'!A64,'（２）届出様式'!$A$12:$I$171,9,FALSE))</f>
        <v/>
      </c>
      <c r="L55" s="151" t="str">
        <f>IF(VLOOKUP('（２）届出様式'!A64,'（２）届出様式'!$A$12:$K$171,10,FALSE)="","",VLOOKUP('（２）届出様式'!A64,'（２）届出様式'!$A$12:$K$171,10,FALSE))</f>
        <v/>
      </c>
      <c r="M55" s="151" t="str">
        <f>IF(VLOOKUP('（２）届出様式'!A64,'（２）届出様式'!$A$12:$L$171,12,FALSE)="","",VLOOKUP('（２）届出様式'!A64,'（２）届出様式'!$A$12:$L$171,12,FALSE))</f>
        <v/>
      </c>
      <c r="N55" s="152" t="str">
        <f>IF(VLOOKUP('（２）届出様式'!A64,'（２）届出様式'!$A$12:$M$171,13,FALSE)="","",VLOOKUP('（２）届出様式'!A64,'（２）届出様式'!$A$12:$M$171,13,FALSE))</f>
        <v/>
      </c>
      <c r="O55" s="131" t="str">
        <f t="shared" si="9"/>
        <v/>
      </c>
      <c r="P55" s="128" t="str">
        <f t="shared" si="4"/>
        <v/>
      </c>
      <c r="Q55" s="133" t="str">
        <f t="shared" si="10"/>
        <v/>
      </c>
    </row>
    <row r="56" spans="1:17" s="124" customFormat="1" ht="15" customHeight="1">
      <c r="A56" s="130">
        <v>54</v>
      </c>
      <c r="B56" s="156"/>
      <c r="C56" s="142"/>
      <c r="D56" s="143"/>
      <c r="E56" s="143"/>
      <c r="F56" s="144"/>
      <c r="G56" s="131" t="str">
        <f t="shared" si="6"/>
        <v/>
      </c>
      <c r="H56" s="132" t="str">
        <f t="shared" si="7"/>
        <v/>
      </c>
      <c r="I56" s="133" t="str">
        <f t="shared" si="8"/>
        <v/>
      </c>
      <c r="J56" s="159" t="str">
        <f>VLOOKUP('（２）届出様式'!A65,'（２）届出様式'!$A$12:$G$171,2,FALSE)</f>
        <v/>
      </c>
      <c r="K56" s="131" t="str">
        <f>IF(VLOOKUP('（２）届出様式'!A65,'（２）届出様式'!$A$12:$I$171,9,FALSE)="","",VLOOKUP('（２）届出様式'!A65,'（２）届出様式'!$A$12:$I$171,9,FALSE))</f>
        <v/>
      </c>
      <c r="L56" s="151" t="str">
        <f>IF(VLOOKUP('（２）届出様式'!A65,'（２）届出様式'!$A$12:$K$171,10,FALSE)="","",VLOOKUP('（２）届出様式'!A65,'（２）届出様式'!$A$12:$K$171,10,FALSE))</f>
        <v/>
      </c>
      <c r="M56" s="151" t="str">
        <f>IF(VLOOKUP('（２）届出様式'!A65,'（２）届出様式'!$A$12:$L$171,12,FALSE)="","",VLOOKUP('（２）届出様式'!A65,'（２）届出様式'!$A$12:$L$171,12,FALSE))</f>
        <v/>
      </c>
      <c r="N56" s="152" t="str">
        <f>IF(VLOOKUP('（２）届出様式'!A65,'（２）届出様式'!$A$12:$M$171,13,FALSE)="","",VLOOKUP('（２）届出様式'!A65,'（２）届出様式'!$A$12:$M$171,13,FALSE))</f>
        <v/>
      </c>
      <c r="O56" s="131" t="str">
        <f t="shared" si="9"/>
        <v/>
      </c>
      <c r="P56" s="128" t="str">
        <f t="shared" si="4"/>
        <v/>
      </c>
      <c r="Q56" s="133" t="str">
        <f t="shared" si="10"/>
        <v/>
      </c>
    </row>
    <row r="57" spans="1:17" s="124" customFormat="1" ht="15" customHeight="1">
      <c r="A57" s="130">
        <v>55</v>
      </c>
      <c r="B57" s="156"/>
      <c r="C57" s="142"/>
      <c r="D57" s="143"/>
      <c r="E57" s="143"/>
      <c r="F57" s="144"/>
      <c r="G57" s="131" t="str">
        <f t="shared" si="6"/>
        <v/>
      </c>
      <c r="H57" s="132" t="str">
        <f t="shared" si="7"/>
        <v/>
      </c>
      <c r="I57" s="133" t="str">
        <f t="shared" si="8"/>
        <v/>
      </c>
      <c r="J57" s="159" t="str">
        <f>VLOOKUP('（２）届出様式'!A66,'（２）届出様式'!$A$12:$G$171,2,FALSE)</f>
        <v/>
      </c>
      <c r="K57" s="131" t="str">
        <f>IF(VLOOKUP('（２）届出様式'!A66,'（２）届出様式'!$A$12:$I$171,9,FALSE)="","",VLOOKUP('（２）届出様式'!A66,'（２）届出様式'!$A$12:$I$171,9,FALSE))</f>
        <v/>
      </c>
      <c r="L57" s="151" t="str">
        <f>IF(VLOOKUP('（２）届出様式'!A66,'（２）届出様式'!$A$12:$K$171,10,FALSE)="","",VLOOKUP('（２）届出様式'!A66,'（２）届出様式'!$A$12:$K$171,10,FALSE))</f>
        <v/>
      </c>
      <c r="M57" s="151" t="str">
        <f>IF(VLOOKUP('（２）届出様式'!A66,'（２）届出様式'!$A$12:$L$171,12,FALSE)="","",VLOOKUP('（２）届出様式'!A66,'（２）届出様式'!$A$12:$L$171,12,FALSE))</f>
        <v/>
      </c>
      <c r="N57" s="152" t="str">
        <f>IF(VLOOKUP('（２）届出様式'!A66,'（２）届出様式'!$A$12:$M$171,13,FALSE)="","",VLOOKUP('（２）届出様式'!A66,'（２）届出様式'!$A$12:$M$171,13,FALSE))</f>
        <v/>
      </c>
      <c r="O57" s="131" t="str">
        <f t="shared" si="9"/>
        <v/>
      </c>
      <c r="P57" s="128" t="str">
        <f t="shared" si="4"/>
        <v/>
      </c>
      <c r="Q57" s="133" t="str">
        <f t="shared" si="10"/>
        <v/>
      </c>
    </row>
    <row r="58" spans="1:17" s="124" customFormat="1" ht="15" customHeight="1">
      <c r="A58" s="130">
        <v>56</v>
      </c>
      <c r="B58" s="156"/>
      <c r="C58" s="142"/>
      <c r="D58" s="143"/>
      <c r="E58" s="143"/>
      <c r="F58" s="144"/>
      <c r="G58" s="131" t="str">
        <f t="shared" si="6"/>
        <v/>
      </c>
      <c r="H58" s="132" t="str">
        <f t="shared" si="7"/>
        <v/>
      </c>
      <c r="I58" s="133" t="str">
        <f t="shared" si="8"/>
        <v/>
      </c>
      <c r="J58" s="159" t="str">
        <f>VLOOKUP('（２）届出様式'!A67,'（２）届出様式'!$A$12:$G$171,2,FALSE)</f>
        <v/>
      </c>
      <c r="K58" s="131" t="str">
        <f>IF(VLOOKUP('（２）届出様式'!A67,'（２）届出様式'!$A$12:$I$171,9,FALSE)="","",VLOOKUP('（２）届出様式'!A67,'（２）届出様式'!$A$12:$I$171,9,FALSE))</f>
        <v/>
      </c>
      <c r="L58" s="151" t="str">
        <f>IF(VLOOKUP('（２）届出様式'!A67,'（２）届出様式'!$A$12:$K$171,10,FALSE)="","",VLOOKUP('（２）届出様式'!A67,'（２）届出様式'!$A$12:$K$171,10,FALSE))</f>
        <v/>
      </c>
      <c r="M58" s="151" t="str">
        <f>IF(VLOOKUP('（２）届出様式'!A67,'（２）届出様式'!$A$12:$L$171,12,FALSE)="","",VLOOKUP('（２）届出様式'!A67,'（２）届出様式'!$A$12:$L$171,12,FALSE))</f>
        <v/>
      </c>
      <c r="N58" s="152" t="str">
        <f>IF(VLOOKUP('（２）届出様式'!A67,'（２）届出様式'!$A$12:$M$171,13,FALSE)="","",VLOOKUP('（２）届出様式'!A67,'（２）届出様式'!$A$12:$M$171,13,FALSE))</f>
        <v/>
      </c>
      <c r="O58" s="131" t="str">
        <f t="shared" si="9"/>
        <v/>
      </c>
      <c r="P58" s="128" t="str">
        <f t="shared" si="4"/>
        <v/>
      </c>
      <c r="Q58" s="133" t="str">
        <f t="shared" si="10"/>
        <v/>
      </c>
    </row>
    <row r="59" spans="1:17" s="124" customFormat="1" ht="15" customHeight="1">
      <c r="A59" s="130">
        <v>57</v>
      </c>
      <c r="B59" s="156"/>
      <c r="C59" s="142"/>
      <c r="D59" s="143"/>
      <c r="E59" s="143"/>
      <c r="F59" s="144"/>
      <c r="G59" s="131" t="str">
        <f t="shared" si="6"/>
        <v/>
      </c>
      <c r="H59" s="132" t="str">
        <f t="shared" si="7"/>
        <v/>
      </c>
      <c r="I59" s="133" t="str">
        <f t="shared" si="8"/>
        <v/>
      </c>
      <c r="J59" s="159" t="str">
        <f>VLOOKUP('（２）届出様式'!A68,'（２）届出様式'!$A$12:$G$171,2,FALSE)</f>
        <v/>
      </c>
      <c r="K59" s="131" t="str">
        <f>IF(VLOOKUP('（２）届出様式'!A68,'（２）届出様式'!$A$12:$I$171,9,FALSE)="","",VLOOKUP('（２）届出様式'!A68,'（２）届出様式'!$A$12:$I$171,9,FALSE))</f>
        <v/>
      </c>
      <c r="L59" s="151" t="str">
        <f>IF(VLOOKUP('（２）届出様式'!A68,'（２）届出様式'!$A$12:$K$171,10,FALSE)="","",VLOOKUP('（２）届出様式'!A68,'（２）届出様式'!$A$12:$K$171,10,FALSE))</f>
        <v/>
      </c>
      <c r="M59" s="151" t="str">
        <f>IF(VLOOKUP('（２）届出様式'!A68,'（２）届出様式'!$A$12:$L$171,12,FALSE)="","",VLOOKUP('（２）届出様式'!A68,'（２）届出様式'!$A$12:$L$171,12,FALSE))</f>
        <v/>
      </c>
      <c r="N59" s="152" t="str">
        <f>IF(VLOOKUP('（２）届出様式'!A68,'（２）届出様式'!$A$12:$M$171,13,FALSE)="","",VLOOKUP('（２）届出様式'!A68,'（２）届出様式'!$A$12:$M$171,13,FALSE))</f>
        <v/>
      </c>
      <c r="O59" s="131" t="str">
        <f t="shared" si="9"/>
        <v/>
      </c>
      <c r="P59" s="128" t="str">
        <f t="shared" si="4"/>
        <v/>
      </c>
      <c r="Q59" s="133" t="str">
        <f t="shared" si="10"/>
        <v/>
      </c>
    </row>
    <row r="60" spans="1:17" s="124" customFormat="1" ht="15" customHeight="1">
      <c r="A60" s="130">
        <v>58</v>
      </c>
      <c r="B60" s="156"/>
      <c r="C60" s="142"/>
      <c r="D60" s="143"/>
      <c r="E60" s="143"/>
      <c r="F60" s="144"/>
      <c r="G60" s="131" t="str">
        <f t="shared" si="6"/>
        <v/>
      </c>
      <c r="H60" s="132" t="str">
        <f t="shared" si="7"/>
        <v/>
      </c>
      <c r="I60" s="133" t="str">
        <f t="shared" si="8"/>
        <v/>
      </c>
      <c r="J60" s="159" t="str">
        <f>VLOOKUP('（２）届出様式'!A69,'（２）届出様式'!$A$12:$G$171,2,FALSE)</f>
        <v/>
      </c>
      <c r="K60" s="131" t="str">
        <f>IF(VLOOKUP('（２）届出様式'!A69,'（２）届出様式'!$A$12:$I$171,9,FALSE)="","",VLOOKUP('（２）届出様式'!A69,'（２）届出様式'!$A$12:$I$171,9,FALSE))</f>
        <v/>
      </c>
      <c r="L60" s="151" t="str">
        <f>IF(VLOOKUP('（２）届出様式'!A69,'（２）届出様式'!$A$12:$K$171,10,FALSE)="","",VLOOKUP('（２）届出様式'!A69,'（２）届出様式'!$A$12:$K$171,10,FALSE))</f>
        <v/>
      </c>
      <c r="M60" s="151" t="str">
        <f>IF(VLOOKUP('（２）届出様式'!A69,'（２）届出様式'!$A$12:$L$171,12,FALSE)="","",VLOOKUP('（２）届出様式'!A69,'（２）届出様式'!$A$12:$L$171,12,FALSE))</f>
        <v/>
      </c>
      <c r="N60" s="152" t="str">
        <f>IF(VLOOKUP('（２）届出様式'!A69,'（２）届出様式'!$A$12:$M$171,13,FALSE)="","",VLOOKUP('（２）届出様式'!A69,'（２）届出様式'!$A$12:$M$171,13,FALSE))</f>
        <v/>
      </c>
      <c r="O60" s="131" t="str">
        <f t="shared" si="9"/>
        <v/>
      </c>
      <c r="P60" s="128" t="str">
        <f t="shared" si="4"/>
        <v/>
      </c>
      <c r="Q60" s="133" t="str">
        <f t="shared" si="10"/>
        <v/>
      </c>
    </row>
    <row r="61" spans="1:17" s="124" customFormat="1" ht="15" customHeight="1">
      <c r="A61" s="130">
        <v>59</v>
      </c>
      <c r="B61" s="156"/>
      <c r="C61" s="142"/>
      <c r="D61" s="143"/>
      <c r="E61" s="143"/>
      <c r="F61" s="144"/>
      <c r="G61" s="131" t="str">
        <f t="shared" si="6"/>
        <v/>
      </c>
      <c r="H61" s="132" t="str">
        <f t="shared" si="7"/>
        <v/>
      </c>
      <c r="I61" s="133" t="str">
        <f t="shared" si="8"/>
        <v/>
      </c>
      <c r="J61" s="159" t="str">
        <f>VLOOKUP('（２）届出様式'!A70,'（２）届出様式'!$A$12:$G$171,2,FALSE)</f>
        <v/>
      </c>
      <c r="K61" s="131" t="str">
        <f>IF(VLOOKUP('（２）届出様式'!A70,'（２）届出様式'!$A$12:$I$171,9,FALSE)="","",VLOOKUP('（２）届出様式'!A70,'（２）届出様式'!$A$12:$I$171,9,FALSE))</f>
        <v/>
      </c>
      <c r="L61" s="151" t="str">
        <f>IF(VLOOKUP('（２）届出様式'!A70,'（２）届出様式'!$A$12:$K$171,10,FALSE)="","",VLOOKUP('（２）届出様式'!A70,'（２）届出様式'!$A$12:$K$171,10,FALSE))</f>
        <v/>
      </c>
      <c r="M61" s="151" t="str">
        <f>IF(VLOOKUP('（２）届出様式'!A70,'（２）届出様式'!$A$12:$L$171,12,FALSE)="","",VLOOKUP('（２）届出様式'!A70,'（２）届出様式'!$A$12:$L$171,12,FALSE))</f>
        <v/>
      </c>
      <c r="N61" s="152" t="str">
        <f>IF(VLOOKUP('（２）届出様式'!A70,'（２）届出様式'!$A$12:$M$171,13,FALSE)="","",VLOOKUP('（２）届出様式'!A70,'（２）届出様式'!$A$12:$M$171,13,FALSE))</f>
        <v/>
      </c>
      <c r="O61" s="131" t="str">
        <f t="shared" si="9"/>
        <v/>
      </c>
      <c r="P61" s="128" t="str">
        <f t="shared" si="4"/>
        <v/>
      </c>
      <c r="Q61" s="133" t="str">
        <f t="shared" si="10"/>
        <v/>
      </c>
    </row>
    <row r="62" spans="1:17" s="124" customFormat="1" ht="15" customHeight="1">
      <c r="A62" s="130">
        <v>60</v>
      </c>
      <c r="B62" s="156"/>
      <c r="C62" s="142"/>
      <c r="D62" s="143"/>
      <c r="E62" s="143"/>
      <c r="F62" s="144"/>
      <c r="G62" s="131" t="str">
        <f t="shared" si="6"/>
        <v/>
      </c>
      <c r="H62" s="132" t="str">
        <f t="shared" si="7"/>
        <v/>
      </c>
      <c r="I62" s="133" t="str">
        <f t="shared" si="8"/>
        <v/>
      </c>
      <c r="J62" s="159" t="str">
        <f>VLOOKUP('（２）届出様式'!A71,'（２）届出様式'!$A$12:$G$171,2,FALSE)</f>
        <v/>
      </c>
      <c r="K62" s="131" t="str">
        <f>IF(VLOOKUP('（２）届出様式'!A71,'（２）届出様式'!$A$12:$I$171,9,FALSE)="","",VLOOKUP('（２）届出様式'!A71,'（２）届出様式'!$A$12:$I$171,9,FALSE))</f>
        <v/>
      </c>
      <c r="L62" s="151" t="str">
        <f>IF(VLOOKUP('（２）届出様式'!A71,'（２）届出様式'!$A$12:$K$171,10,FALSE)="","",VLOOKUP('（２）届出様式'!A71,'（２）届出様式'!$A$12:$K$171,10,FALSE))</f>
        <v/>
      </c>
      <c r="M62" s="151" t="str">
        <f>IF(VLOOKUP('（２）届出様式'!A71,'（２）届出様式'!$A$12:$L$171,12,FALSE)="","",VLOOKUP('（２）届出様式'!A71,'（２）届出様式'!$A$12:$L$171,12,FALSE))</f>
        <v/>
      </c>
      <c r="N62" s="152" t="str">
        <f>IF(VLOOKUP('（２）届出様式'!A71,'（２）届出様式'!$A$12:$M$171,13,FALSE)="","",VLOOKUP('（２）届出様式'!A71,'（２）届出様式'!$A$12:$M$171,13,FALSE))</f>
        <v/>
      </c>
      <c r="O62" s="131" t="str">
        <f t="shared" si="9"/>
        <v/>
      </c>
      <c r="P62" s="128" t="str">
        <f t="shared" si="4"/>
        <v/>
      </c>
      <c r="Q62" s="133" t="str">
        <f t="shared" si="10"/>
        <v/>
      </c>
    </row>
    <row r="63" spans="1:17" s="124" customFormat="1" ht="15" customHeight="1">
      <c r="A63" s="130">
        <v>61</v>
      </c>
      <c r="B63" s="156"/>
      <c r="C63" s="142"/>
      <c r="D63" s="143"/>
      <c r="E63" s="143"/>
      <c r="F63" s="144"/>
      <c r="G63" s="131" t="str">
        <f t="shared" si="6"/>
        <v/>
      </c>
      <c r="H63" s="132" t="str">
        <f t="shared" si="7"/>
        <v/>
      </c>
      <c r="I63" s="133" t="str">
        <f t="shared" si="8"/>
        <v/>
      </c>
      <c r="J63" s="159" t="str">
        <f>VLOOKUP('（２）届出様式'!A72,'（２）届出様式'!$A$12:$G$171,2,FALSE)</f>
        <v/>
      </c>
      <c r="K63" s="131" t="str">
        <f>IF(VLOOKUP('（２）届出様式'!A72,'（２）届出様式'!$A$12:$I$171,9,FALSE)="","",VLOOKUP('（２）届出様式'!A72,'（２）届出様式'!$A$12:$I$171,9,FALSE))</f>
        <v/>
      </c>
      <c r="L63" s="151" t="str">
        <f>IF(VLOOKUP('（２）届出様式'!A72,'（２）届出様式'!$A$12:$K$171,10,FALSE)="","",VLOOKUP('（２）届出様式'!A72,'（２）届出様式'!$A$12:$K$171,10,FALSE))</f>
        <v/>
      </c>
      <c r="M63" s="151" t="str">
        <f>IF(VLOOKUP('（２）届出様式'!A72,'（２）届出様式'!$A$12:$L$171,12,FALSE)="","",VLOOKUP('（２）届出様式'!A72,'（２）届出様式'!$A$12:$L$171,12,FALSE))</f>
        <v/>
      </c>
      <c r="N63" s="152" t="str">
        <f>IF(VLOOKUP('（２）届出様式'!A72,'（２）届出様式'!$A$12:$M$171,13,FALSE)="","",VLOOKUP('（２）届出様式'!A72,'（２）届出様式'!$A$12:$M$171,13,FALSE))</f>
        <v/>
      </c>
      <c r="O63" s="131" t="str">
        <f t="shared" si="9"/>
        <v/>
      </c>
      <c r="P63" s="128" t="str">
        <f t="shared" si="4"/>
        <v/>
      </c>
      <c r="Q63" s="133" t="str">
        <f t="shared" si="10"/>
        <v/>
      </c>
    </row>
    <row r="64" spans="1:17" s="124" customFormat="1" ht="15" customHeight="1">
      <c r="A64" s="130">
        <v>62</v>
      </c>
      <c r="B64" s="156"/>
      <c r="C64" s="142"/>
      <c r="D64" s="143"/>
      <c r="E64" s="143"/>
      <c r="F64" s="144"/>
      <c r="G64" s="131" t="str">
        <f t="shared" si="6"/>
        <v/>
      </c>
      <c r="H64" s="132" t="str">
        <f t="shared" si="7"/>
        <v/>
      </c>
      <c r="I64" s="133" t="str">
        <f t="shared" si="8"/>
        <v/>
      </c>
      <c r="J64" s="159" t="str">
        <f>VLOOKUP('（２）届出様式'!A73,'（２）届出様式'!$A$12:$G$171,2,FALSE)</f>
        <v/>
      </c>
      <c r="K64" s="131" t="str">
        <f>IF(VLOOKUP('（２）届出様式'!A73,'（２）届出様式'!$A$12:$I$171,9,FALSE)="","",VLOOKUP('（２）届出様式'!A73,'（２）届出様式'!$A$12:$I$171,9,FALSE))</f>
        <v/>
      </c>
      <c r="L64" s="151" t="str">
        <f>IF(VLOOKUP('（２）届出様式'!A73,'（２）届出様式'!$A$12:$K$171,10,FALSE)="","",VLOOKUP('（２）届出様式'!A73,'（２）届出様式'!$A$12:$K$171,10,FALSE))</f>
        <v/>
      </c>
      <c r="M64" s="151" t="str">
        <f>IF(VLOOKUP('（２）届出様式'!A73,'（２）届出様式'!$A$12:$L$171,12,FALSE)="","",VLOOKUP('（２）届出様式'!A73,'（２）届出様式'!$A$12:$L$171,12,FALSE))</f>
        <v/>
      </c>
      <c r="N64" s="152" t="str">
        <f>IF(VLOOKUP('（２）届出様式'!A73,'（２）届出様式'!$A$12:$M$171,13,FALSE)="","",VLOOKUP('（２）届出様式'!A73,'（２）届出様式'!$A$12:$M$171,13,FALSE))</f>
        <v/>
      </c>
      <c r="O64" s="131" t="str">
        <f t="shared" si="9"/>
        <v/>
      </c>
      <c r="P64" s="128" t="str">
        <f t="shared" si="4"/>
        <v/>
      </c>
      <c r="Q64" s="133" t="str">
        <f t="shared" si="10"/>
        <v/>
      </c>
    </row>
    <row r="65" spans="1:17" s="124" customFormat="1" ht="15" customHeight="1">
      <c r="A65" s="130">
        <v>63</v>
      </c>
      <c r="B65" s="156"/>
      <c r="C65" s="142"/>
      <c r="D65" s="143"/>
      <c r="E65" s="143"/>
      <c r="F65" s="144"/>
      <c r="G65" s="131" t="str">
        <f t="shared" si="6"/>
        <v/>
      </c>
      <c r="H65" s="132" t="str">
        <f t="shared" si="7"/>
        <v/>
      </c>
      <c r="I65" s="133" t="str">
        <f t="shared" si="8"/>
        <v/>
      </c>
      <c r="J65" s="159" t="str">
        <f>VLOOKUP('（２）届出様式'!A74,'（２）届出様式'!$A$12:$G$171,2,FALSE)</f>
        <v/>
      </c>
      <c r="K65" s="131" t="str">
        <f>IF(VLOOKUP('（２）届出様式'!A74,'（２）届出様式'!$A$12:$I$171,9,FALSE)="","",VLOOKUP('（２）届出様式'!A74,'（２）届出様式'!$A$12:$I$171,9,FALSE))</f>
        <v/>
      </c>
      <c r="L65" s="151" t="str">
        <f>IF(VLOOKUP('（２）届出様式'!A74,'（２）届出様式'!$A$12:$K$171,10,FALSE)="","",VLOOKUP('（２）届出様式'!A74,'（２）届出様式'!$A$12:$K$171,10,FALSE))</f>
        <v/>
      </c>
      <c r="M65" s="151" t="str">
        <f>IF(VLOOKUP('（２）届出様式'!A74,'（２）届出様式'!$A$12:$L$171,12,FALSE)="","",VLOOKUP('（２）届出様式'!A74,'（２）届出様式'!$A$12:$L$171,12,FALSE))</f>
        <v/>
      </c>
      <c r="N65" s="152" t="str">
        <f>IF(VLOOKUP('（２）届出様式'!A74,'（２）届出様式'!$A$12:$M$171,13,FALSE)="","",VLOOKUP('（２）届出様式'!A74,'（２）届出様式'!$A$12:$M$171,13,FALSE))</f>
        <v/>
      </c>
      <c r="O65" s="131" t="str">
        <f t="shared" si="9"/>
        <v/>
      </c>
      <c r="P65" s="128" t="str">
        <f t="shared" si="4"/>
        <v/>
      </c>
      <c r="Q65" s="133" t="str">
        <f t="shared" si="10"/>
        <v/>
      </c>
    </row>
    <row r="66" spans="1:17" s="124" customFormat="1" ht="15" customHeight="1">
      <c r="A66" s="130">
        <v>64</v>
      </c>
      <c r="B66" s="156"/>
      <c r="C66" s="142"/>
      <c r="D66" s="143"/>
      <c r="E66" s="143"/>
      <c r="F66" s="144"/>
      <c r="G66" s="131" t="str">
        <f t="shared" si="6"/>
        <v/>
      </c>
      <c r="H66" s="132" t="str">
        <f t="shared" si="7"/>
        <v/>
      </c>
      <c r="I66" s="133" t="str">
        <f t="shared" si="8"/>
        <v/>
      </c>
      <c r="J66" s="159" t="str">
        <f>VLOOKUP('（２）届出様式'!A75,'（２）届出様式'!$A$12:$G$171,2,FALSE)</f>
        <v/>
      </c>
      <c r="K66" s="131" t="str">
        <f>IF(VLOOKUP('（２）届出様式'!A75,'（２）届出様式'!$A$12:$I$171,9,FALSE)="","",VLOOKUP('（２）届出様式'!A75,'（２）届出様式'!$A$12:$I$171,9,FALSE))</f>
        <v/>
      </c>
      <c r="L66" s="151" t="str">
        <f>IF(VLOOKUP('（２）届出様式'!A75,'（２）届出様式'!$A$12:$K$171,10,FALSE)="","",VLOOKUP('（２）届出様式'!A75,'（２）届出様式'!$A$12:$K$171,10,FALSE))</f>
        <v/>
      </c>
      <c r="M66" s="151" t="str">
        <f>IF(VLOOKUP('（２）届出様式'!A75,'（２）届出様式'!$A$12:$L$171,12,FALSE)="","",VLOOKUP('（２）届出様式'!A75,'（２）届出様式'!$A$12:$L$171,12,FALSE))</f>
        <v/>
      </c>
      <c r="N66" s="152" t="str">
        <f>IF(VLOOKUP('（２）届出様式'!A75,'（２）届出様式'!$A$12:$M$171,13,FALSE)="","",VLOOKUP('（２）届出様式'!A75,'（２）届出様式'!$A$12:$M$171,13,FALSE))</f>
        <v/>
      </c>
      <c r="O66" s="131" t="str">
        <f t="shared" si="9"/>
        <v/>
      </c>
      <c r="P66" s="128" t="str">
        <f t="shared" si="4"/>
        <v/>
      </c>
      <c r="Q66" s="133" t="str">
        <f t="shared" si="10"/>
        <v/>
      </c>
    </row>
    <row r="67" spans="1:17" s="124" customFormat="1" ht="15" customHeight="1">
      <c r="A67" s="130">
        <v>65</v>
      </c>
      <c r="B67" s="156"/>
      <c r="C67" s="142"/>
      <c r="D67" s="143"/>
      <c r="E67" s="143"/>
      <c r="F67" s="144"/>
      <c r="G67" s="131" t="str">
        <f t="shared" ref="G67:G98" si="11">C67&amp;D67&amp;E67&amp;F67</f>
        <v/>
      </c>
      <c r="H67" s="132" t="str">
        <f t="shared" ref="H67:H98" si="12">IFERROR(IF(B67="","",(IF(VLOOKUP(B67,$J$3:$O$162,6,FALSE)=G67,"○","×（数量）"))),"×（品目）")</f>
        <v/>
      </c>
      <c r="I67" s="133" t="str">
        <f t="shared" ref="I67:I98" si="13">IF(B67="","",IF(COUNTIF($B$3:$B$162,B67)&gt;1,"要確認",""))</f>
        <v/>
      </c>
      <c r="J67" s="159" t="str">
        <f>VLOOKUP('（２）届出様式'!A76,'（２）届出様式'!$A$12:$G$171,2,FALSE)</f>
        <v/>
      </c>
      <c r="K67" s="131" t="str">
        <f>IF(VLOOKUP('（２）届出様式'!A76,'（２）届出様式'!$A$12:$I$171,9,FALSE)="","",VLOOKUP('（２）届出様式'!A76,'（２）届出様式'!$A$12:$I$171,9,FALSE))</f>
        <v/>
      </c>
      <c r="L67" s="151" t="str">
        <f>IF(VLOOKUP('（２）届出様式'!A76,'（２）届出様式'!$A$12:$K$171,10,FALSE)="","",VLOOKUP('（２）届出様式'!A76,'（２）届出様式'!$A$12:$K$171,10,FALSE))</f>
        <v/>
      </c>
      <c r="M67" s="151" t="str">
        <f>IF(VLOOKUP('（２）届出様式'!A76,'（２）届出様式'!$A$12:$L$171,12,FALSE)="","",VLOOKUP('（２）届出様式'!A76,'（２）届出様式'!$A$12:$L$171,12,FALSE))</f>
        <v/>
      </c>
      <c r="N67" s="152" t="str">
        <f>IF(VLOOKUP('（２）届出様式'!A76,'（２）届出様式'!$A$12:$M$171,13,FALSE)="","",VLOOKUP('（２）届出様式'!A76,'（２）届出様式'!$A$12:$M$171,13,FALSE))</f>
        <v/>
      </c>
      <c r="O67" s="131" t="str">
        <f t="shared" ref="O67:O98" si="14">K67&amp;L67&amp;M67&amp;N67</f>
        <v/>
      </c>
      <c r="P67" s="128" t="str">
        <f t="shared" si="4"/>
        <v/>
      </c>
      <c r="Q67" s="133" t="str">
        <f t="shared" ref="Q67:Q98" si="15">IF(J67="","",IF(COUNTIF($J$3:$J$162,J67)&gt;1,"要確認",""))</f>
        <v/>
      </c>
    </row>
    <row r="68" spans="1:17" s="124" customFormat="1" ht="15" customHeight="1">
      <c r="A68" s="130">
        <v>66</v>
      </c>
      <c r="B68" s="156"/>
      <c r="C68" s="142"/>
      <c r="D68" s="143"/>
      <c r="E68" s="143"/>
      <c r="F68" s="144"/>
      <c r="G68" s="131" t="str">
        <f t="shared" si="11"/>
        <v/>
      </c>
      <c r="H68" s="132" t="str">
        <f t="shared" si="12"/>
        <v/>
      </c>
      <c r="I68" s="133" t="str">
        <f t="shared" si="13"/>
        <v/>
      </c>
      <c r="J68" s="159" t="str">
        <f>VLOOKUP('（２）届出様式'!A77,'（２）届出様式'!$A$12:$G$171,2,FALSE)</f>
        <v/>
      </c>
      <c r="K68" s="131" t="str">
        <f>IF(VLOOKUP('（２）届出様式'!A77,'（２）届出様式'!$A$12:$I$171,9,FALSE)="","",VLOOKUP('（２）届出様式'!A77,'（２）届出様式'!$A$12:$I$171,9,FALSE))</f>
        <v/>
      </c>
      <c r="L68" s="151" t="str">
        <f>IF(VLOOKUP('（２）届出様式'!A77,'（２）届出様式'!$A$12:$K$171,10,FALSE)="","",VLOOKUP('（２）届出様式'!A77,'（２）届出様式'!$A$12:$K$171,10,FALSE))</f>
        <v/>
      </c>
      <c r="M68" s="151" t="str">
        <f>IF(VLOOKUP('（２）届出様式'!A77,'（２）届出様式'!$A$12:$L$171,12,FALSE)="","",VLOOKUP('（２）届出様式'!A77,'（２）届出様式'!$A$12:$L$171,12,FALSE))</f>
        <v/>
      </c>
      <c r="N68" s="152" t="str">
        <f>IF(VLOOKUP('（２）届出様式'!A77,'（２）届出様式'!$A$12:$M$171,13,FALSE)="","",VLOOKUP('（２）届出様式'!A77,'（２）届出様式'!$A$12:$M$171,13,FALSE))</f>
        <v/>
      </c>
      <c r="O68" s="131" t="str">
        <f t="shared" si="14"/>
        <v/>
      </c>
      <c r="P68" s="128" t="str">
        <f t="shared" ref="P68:P131" si="16">IFERROR(IF(J68="","",(IF(VLOOKUP(J68,$B$3:$G$162,6,FALSE)=O68,"○","×（数量）"))),"×（品目）")</f>
        <v/>
      </c>
      <c r="Q68" s="133" t="str">
        <f t="shared" si="15"/>
        <v/>
      </c>
    </row>
    <row r="69" spans="1:17" s="124" customFormat="1" ht="15" customHeight="1">
      <c r="A69" s="130">
        <v>67</v>
      </c>
      <c r="B69" s="156"/>
      <c r="C69" s="142"/>
      <c r="D69" s="143"/>
      <c r="E69" s="143"/>
      <c r="F69" s="144"/>
      <c r="G69" s="131" t="str">
        <f t="shared" si="11"/>
        <v/>
      </c>
      <c r="H69" s="132" t="str">
        <f t="shared" si="12"/>
        <v/>
      </c>
      <c r="I69" s="133" t="str">
        <f t="shared" si="13"/>
        <v/>
      </c>
      <c r="J69" s="159" t="str">
        <f>VLOOKUP('（２）届出様式'!A78,'（２）届出様式'!$A$12:$G$171,2,FALSE)</f>
        <v/>
      </c>
      <c r="K69" s="131" t="str">
        <f>IF(VLOOKUP('（２）届出様式'!A78,'（２）届出様式'!$A$12:$I$171,9,FALSE)="","",VLOOKUP('（２）届出様式'!A78,'（２）届出様式'!$A$12:$I$171,9,FALSE))</f>
        <v/>
      </c>
      <c r="L69" s="151" t="str">
        <f>IF(VLOOKUP('（２）届出様式'!A78,'（２）届出様式'!$A$12:$K$171,10,FALSE)="","",VLOOKUP('（２）届出様式'!A78,'（２）届出様式'!$A$12:$K$171,10,FALSE))</f>
        <v/>
      </c>
      <c r="M69" s="151" t="str">
        <f>IF(VLOOKUP('（２）届出様式'!A78,'（２）届出様式'!$A$12:$L$171,12,FALSE)="","",VLOOKUP('（２）届出様式'!A78,'（２）届出様式'!$A$12:$L$171,12,FALSE))</f>
        <v/>
      </c>
      <c r="N69" s="152" t="str">
        <f>IF(VLOOKUP('（２）届出様式'!A78,'（２）届出様式'!$A$12:$M$171,13,FALSE)="","",VLOOKUP('（２）届出様式'!A78,'（２）届出様式'!$A$12:$M$171,13,FALSE))</f>
        <v/>
      </c>
      <c r="O69" s="131" t="str">
        <f t="shared" si="14"/>
        <v/>
      </c>
      <c r="P69" s="128" t="str">
        <f t="shared" si="16"/>
        <v/>
      </c>
      <c r="Q69" s="133" t="str">
        <f t="shared" si="15"/>
        <v/>
      </c>
    </row>
    <row r="70" spans="1:17" s="124" customFormat="1" ht="15" customHeight="1">
      <c r="A70" s="130">
        <v>68</v>
      </c>
      <c r="B70" s="156"/>
      <c r="C70" s="142"/>
      <c r="D70" s="143"/>
      <c r="E70" s="143"/>
      <c r="F70" s="144"/>
      <c r="G70" s="131" t="str">
        <f t="shared" si="11"/>
        <v/>
      </c>
      <c r="H70" s="132" t="str">
        <f t="shared" si="12"/>
        <v/>
      </c>
      <c r="I70" s="133" t="str">
        <f t="shared" si="13"/>
        <v/>
      </c>
      <c r="J70" s="159" t="str">
        <f>VLOOKUP('（２）届出様式'!A79,'（２）届出様式'!$A$12:$G$171,2,FALSE)</f>
        <v/>
      </c>
      <c r="K70" s="131" t="str">
        <f>IF(VLOOKUP('（２）届出様式'!A79,'（２）届出様式'!$A$12:$I$171,9,FALSE)="","",VLOOKUP('（２）届出様式'!A79,'（２）届出様式'!$A$12:$I$171,9,FALSE))</f>
        <v/>
      </c>
      <c r="L70" s="151" t="str">
        <f>IF(VLOOKUP('（２）届出様式'!A79,'（２）届出様式'!$A$12:$K$171,10,FALSE)="","",VLOOKUP('（２）届出様式'!A79,'（２）届出様式'!$A$12:$K$171,10,FALSE))</f>
        <v/>
      </c>
      <c r="M70" s="151" t="str">
        <f>IF(VLOOKUP('（２）届出様式'!A79,'（２）届出様式'!$A$12:$L$171,12,FALSE)="","",VLOOKUP('（２）届出様式'!A79,'（２）届出様式'!$A$12:$L$171,12,FALSE))</f>
        <v/>
      </c>
      <c r="N70" s="152" t="str">
        <f>IF(VLOOKUP('（２）届出様式'!A79,'（２）届出様式'!$A$12:$M$171,13,FALSE)="","",VLOOKUP('（２）届出様式'!A79,'（２）届出様式'!$A$12:$M$171,13,FALSE))</f>
        <v/>
      </c>
      <c r="O70" s="131" t="str">
        <f t="shared" si="14"/>
        <v/>
      </c>
      <c r="P70" s="128" t="str">
        <f t="shared" si="16"/>
        <v/>
      </c>
      <c r="Q70" s="133" t="str">
        <f t="shared" si="15"/>
        <v/>
      </c>
    </row>
    <row r="71" spans="1:17" s="124" customFormat="1" ht="15" customHeight="1">
      <c r="A71" s="130">
        <v>69</v>
      </c>
      <c r="B71" s="156"/>
      <c r="C71" s="142"/>
      <c r="D71" s="143"/>
      <c r="E71" s="143"/>
      <c r="F71" s="144"/>
      <c r="G71" s="131" t="str">
        <f t="shared" si="11"/>
        <v/>
      </c>
      <c r="H71" s="132" t="str">
        <f t="shared" si="12"/>
        <v/>
      </c>
      <c r="I71" s="133" t="str">
        <f t="shared" si="13"/>
        <v/>
      </c>
      <c r="J71" s="159" t="str">
        <f>VLOOKUP('（２）届出様式'!A80,'（２）届出様式'!$A$12:$G$171,2,FALSE)</f>
        <v/>
      </c>
      <c r="K71" s="131" t="str">
        <f>IF(VLOOKUP('（２）届出様式'!A80,'（２）届出様式'!$A$12:$I$171,9,FALSE)="","",VLOOKUP('（２）届出様式'!A80,'（２）届出様式'!$A$12:$I$171,9,FALSE))</f>
        <v/>
      </c>
      <c r="L71" s="151" t="str">
        <f>IF(VLOOKUP('（２）届出様式'!A80,'（２）届出様式'!$A$12:$K$171,10,FALSE)="","",VLOOKUP('（２）届出様式'!A80,'（２）届出様式'!$A$12:$K$171,10,FALSE))</f>
        <v/>
      </c>
      <c r="M71" s="151" t="str">
        <f>IF(VLOOKUP('（２）届出様式'!A80,'（２）届出様式'!$A$12:$L$171,12,FALSE)="","",VLOOKUP('（２）届出様式'!A80,'（２）届出様式'!$A$12:$L$171,12,FALSE))</f>
        <v/>
      </c>
      <c r="N71" s="152" t="str">
        <f>IF(VLOOKUP('（２）届出様式'!A80,'（２）届出様式'!$A$12:$M$171,13,FALSE)="","",VLOOKUP('（２）届出様式'!A80,'（２）届出様式'!$A$12:$M$171,13,FALSE))</f>
        <v/>
      </c>
      <c r="O71" s="131" t="str">
        <f t="shared" si="14"/>
        <v/>
      </c>
      <c r="P71" s="128" t="str">
        <f t="shared" si="16"/>
        <v/>
      </c>
      <c r="Q71" s="133" t="str">
        <f t="shared" si="15"/>
        <v/>
      </c>
    </row>
    <row r="72" spans="1:17" s="124" customFormat="1" ht="15" customHeight="1">
      <c r="A72" s="130">
        <v>70</v>
      </c>
      <c r="B72" s="156"/>
      <c r="C72" s="142"/>
      <c r="D72" s="143"/>
      <c r="E72" s="143"/>
      <c r="F72" s="144"/>
      <c r="G72" s="131" t="str">
        <f t="shared" si="11"/>
        <v/>
      </c>
      <c r="H72" s="132" t="str">
        <f t="shared" si="12"/>
        <v/>
      </c>
      <c r="I72" s="133" t="str">
        <f t="shared" si="13"/>
        <v/>
      </c>
      <c r="J72" s="159" t="str">
        <f>VLOOKUP('（２）届出様式'!A81,'（２）届出様式'!$A$12:$G$171,2,FALSE)</f>
        <v/>
      </c>
      <c r="K72" s="131" t="str">
        <f>IF(VLOOKUP('（２）届出様式'!A81,'（２）届出様式'!$A$12:$I$171,9,FALSE)="","",VLOOKUP('（２）届出様式'!A81,'（２）届出様式'!$A$12:$I$171,9,FALSE))</f>
        <v/>
      </c>
      <c r="L72" s="151" t="str">
        <f>IF(VLOOKUP('（２）届出様式'!A81,'（２）届出様式'!$A$12:$K$171,10,FALSE)="","",VLOOKUP('（２）届出様式'!A81,'（２）届出様式'!$A$12:$K$171,10,FALSE))</f>
        <v/>
      </c>
      <c r="M72" s="151" t="str">
        <f>IF(VLOOKUP('（２）届出様式'!A81,'（２）届出様式'!$A$12:$L$171,12,FALSE)="","",VLOOKUP('（２）届出様式'!A81,'（２）届出様式'!$A$12:$L$171,12,FALSE))</f>
        <v/>
      </c>
      <c r="N72" s="152" t="str">
        <f>IF(VLOOKUP('（２）届出様式'!A81,'（２）届出様式'!$A$12:$M$171,13,FALSE)="","",VLOOKUP('（２）届出様式'!A81,'（２）届出様式'!$A$12:$M$171,13,FALSE))</f>
        <v/>
      </c>
      <c r="O72" s="131" t="str">
        <f t="shared" si="14"/>
        <v/>
      </c>
      <c r="P72" s="128" t="str">
        <f t="shared" si="16"/>
        <v/>
      </c>
      <c r="Q72" s="133" t="str">
        <f t="shared" si="15"/>
        <v/>
      </c>
    </row>
    <row r="73" spans="1:17" s="124" customFormat="1" ht="15" customHeight="1">
      <c r="A73" s="130">
        <v>71</v>
      </c>
      <c r="B73" s="156"/>
      <c r="C73" s="142"/>
      <c r="D73" s="143"/>
      <c r="E73" s="143"/>
      <c r="F73" s="144"/>
      <c r="G73" s="131" t="str">
        <f t="shared" si="11"/>
        <v/>
      </c>
      <c r="H73" s="132" t="str">
        <f t="shared" si="12"/>
        <v/>
      </c>
      <c r="I73" s="133" t="str">
        <f t="shared" si="13"/>
        <v/>
      </c>
      <c r="J73" s="159" t="str">
        <f>VLOOKUP('（２）届出様式'!A82,'（２）届出様式'!$A$12:$G$171,2,FALSE)</f>
        <v/>
      </c>
      <c r="K73" s="131" t="str">
        <f>IF(VLOOKUP('（２）届出様式'!A82,'（２）届出様式'!$A$12:$I$171,9,FALSE)="","",VLOOKUP('（２）届出様式'!A82,'（２）届出様式'!$A$12:$I$171,9,FALSE))</f>
        <v/>
      </c>
      <c r="L73" s="151" t="str">
        <f>IF(VLOOKUP('（２）届出様式'!A82,'（２）届出様式'!$A$12:$K$171,10,FALSE)="","",VLOOKUP('（２）届出様式'!A82,'（２）届出様式'!$A$12:$K$171,10,FALSE))</f>
        <v/>
      </c>
      <c r="M73" s="151" t="str">
        <f>IF(VLOOKUP('（２）届出様式'!A82,'（２）届出様式'!$A$12:$L$171,12,FALSE)="","",VLOOKUP('（２）届出様式'!A82,'（２）届出様式'!$A$12:$L$171,12,FALSE))</f>
        <v/>
      </c>
      <c r="N73" s="152" t="str">
        <f>IF(VLOOKUP('（２）届出様式'!A82,'（２）届出様式'!$A$12:$M$171,13,FALSE)="","",VLOOKUP('（２）届出様式'!A82,'（２）届出様式'!$A$12:$M$171,13,FALSE))</f>
        <v/>
      </c>
      <c r="O73" s="131" t="str">
        <f t="shared" si="14"/>
        <v/>
      </c>
      <c r="P73" s="128" t="str">
        <f t="shared" si="16"/>
        <v/>
      </c>
      <c r="Q73" s="133" t="str">
        <f t="shared" si="15"/>
        <v/>
      </c>
    </row>
    <row r="74" spans="1:17" s="124" customFormat="1" ht="15" customHeight="1">
      <c r="A74" s="130">
        <v>72</v>
      </c>
      <c r="B74" s="156"/>
      <c r="C74" s="142"/>
      <c r="D74" s="143"/>
      <c r="E74" s="143"/>
      <c r="F74" s="144"/>
      <c r="G74" s="131" t="str">
        <f t="shared" si="11"/>
        <v/>
      </c>
      <c r="H74" s="132" t="str">
        <f t="shared" si="12"/>
        <v/>
      </c>
      <c r="I74" s="133" t="str">
        <f t="shared" si="13"/>
        <v/>
      </c>
      <c r="J74" s="159" t="str">
        <f>VLOOKUP('（２）届出様式'!A83,'（２）届出様式'!$A$12:$G$171,2,FALSE)</f>
        <v/>
      </c>
      <c r="K74" s="131" t="str">
        <f>IF(VLOOKUP('（２）届出様式'!A83,'（２）届出様式'!$A$12:$I$171,9,FALSE)="","",VLOOKUP('（２）届出様式'!A83,'（２）届出様式'!$A$12:$I$171,9,FALSE))</f>
        <v/>
      </c>
      <c r="L74" s="151" t="str">
        <f>IF(VLOOKUP('（２）届出様式'!A83,'（２）届出様式'!$A$12:$K$171,10,FALSE)="","",VLOOKUP('（２）届出様式'!A83,'（２）届出様式'!$A$12:$K$171,10,FALSE))</f>
        <v/>
      </c>
      <c r="M74" s="151" t="str">
        <f>IF(VLOOKUP('（２）届出様式'!A83,'（２）届出様式'!$A$12:$L$171,12,FALSE)="","",VLOOKUP('（２）届出様式'!A83,'（２）届出様式'!$A$12:$L$171,12,FALSE))</f>
        <v/>
      </c>
      <c r="N74" s="152" t="str">
        <f>IF(VLOOKUP('（２）届出様式'!A83,'（２）届出様式'!$A$12:$M$171,13,FALSE)="","",VLOOKUP('（２）届出様式'!A83,'（２）届出様式'!$A$12:$M$171,13,FALSE))</f>
        <v/>
      </c>
      <c r="O74" s="131" t="str">
        <f t="shared" si="14"/>
        <v/>
      </c>
      <c r="P74" s="128" t="str">
        <f t="shared" si="16"/>
        <v/>
      </c>
      <c r="Q74" s="133" t="str">
        <f t="shared" si="15"/>
        <v/>
      </c>
    </row>
    <row r="75" spans="1:17" s="124" customFormat="1" ht="15" customHeight="1">
      <c r="A75" s="130">
        <v>73</v>
      </c>
      <c r="B75" s="156"/>
      <c r="C75" s="142"/>
      <c r="D75" s="143"/>
      <c r="E75" s="143"/>
      <c r="F75" s="144"/>
      <c r="G75" s="131" t="str">
        <f t="shared" si="11"/>
        <v/>
      </c>
      <c r="H75" s="132" t="str">
        <f t="shared" si="12"/>
        <v/>
      </c>
      <c r="I75" s="133" t="str">
        <f t="shared" si="13"/>
        <v/>
      </c>
      <c r="J75" s="159" t="str">
        <f>VLOOKUP('（２）届出様式'!A84,'（２）届出様式'!$A$12:$G$171,2,FALSE)</f>
        <v/>
      </c>
      <c r="K75" s="131" t="str">
        <f>IF(VLOOKUP('（２）届出様式'!A84,'（２）届出様式'!$A$12:$I$171,9,FALSE)="","",VLOOKUP('（２）届出様式'!A84,'（２）届出様式'!$A$12:$I$171,9,FALSE))</f>
        <v/>
      </c>
      <c r="L75" s="151" t="str">
        <f>IF(VLOOKUP('（２）届出様式'!A84,'（２）届出様式'!$A$12:$K$171,10,FALSE)="","",VLOOKUP('（２）届出様式'!A84,'（２）届出様式'!$A$12:$K$171,10,FALSE))</f>
        <v/>
      </c>
      <c r="M75" s="151" t="str">
        <f>IF(VLOOKUP('（２）届出様式'!A84,'（２）届出様式'!$A$12:$L$171,12,FALSE)="","",VLOOKUP('（２）届出様式'!A84,'（２）届出様式'!$A$12:$L$171,12,FALSE))</f>
        <v/>
      </c>
      <c r="N75" s="152" t="str">
        <f>IF(VLOOKUP('（２）届出様式'!A84,'（２）届出様式'!$A$12:$M$171,13,FALSE)="","",VLOOKUP('（２）届出様式'!A84,'（２）届出様式'!$A$12:$M$171,13,FALSE))</f>
        <v/>
      </c>
      <c r="O75" s="131" t="str">
        <f t="shared" si="14"/>
        <v/>
      </c>
      <c r="P75" s="128" t="str">
        <f t="shared" si="16"/>
        <v/>
      </c>
      <c r="Q75" s="133" t="str">
        <f t="shared" si="15"/>
        <v/>
      </c>
    </row>
    <row r="76" spans="1:17" s="124" customFormat="1" ht="15" customHeight="1">
      <c r="A76" s="130">
        <v>74</v>
      </c>
      <c r="B76" s="156"/>
      <c r="C76" s="142"/>
      <c r="D76" s="143"/>
      <c r="E76" s="143"/>
      <c r="F76" s="144"/>
      <c r="G76" s="131" t="str">
        <f t="shared" si="11"/>
        <v/>
      </c>
      <c r="H76" s="132" t="str">
        <f t="shared" si="12"/>
        <v/>
      </c>
      <c r="I76" s="133" t="str">
        <f t="shared" si="13"/>
        <v/>
      </c>
      <c r="J76" s="159" t="str">
        <f>VLOOKUP('（２）届出様式'!A85,'（２）届出様式'!$A$12:$G$171,2,FALSE)</f>
        <v/>
      </c>
      <c r="K76" s="131" t="str">
        <f>IF(VLOOKUP('（２）届出様式'!A85,'（２）届出様式'!$A$12:$I$171,9,FALSE)="","",VLOOKUP('（２）届出様式'!A85,'（２）届出様式'!$A$12:$I$171,9,FALSE))</f>
        <v/>
      </c>
      <c r="L76" s="151" t="str">
        <f>IF(VLOOKUP('（２）届出様式'!A85,'（２）届出様式'!$A$12:$K$171,10,FALSE)="","",VLOOKUP('（２）届出様式'!A85,'（２）届出様式'!$A$12:$K$171,10,FALSE))</f>
        <v/>
      </c>
      <c r="M76" s="151" t="str">
        <f>IF(VLOOKUP('（２）届出様式'!A85,'（２）届出様式'!$A$12:$L$171,12,FALSE)="","",VLOOKUP('（２）届出様式'!A85,'（２）届出様式'!$A$12:$L$171,12,FALSE))</f>
        <v/>
      </c>
      <c r="N76" s="152" t="str">
        <f>IF(VLOOKUP('（２）届出様式'!A85,'（２）届出様式'!$A$12:$M$171,13,FALSE)="","",VLOOKUP('（２）届出様式'!A85,'（２）届出様式'!$A$12:$M$171,13,FALSE))</f>
        <v/>
      </c>
      <c r="O76" s="131" t="str">
        <f t="shared" si="14"/>
        <v/>
      </c>
      <c r="P76" s="128" t="str">
        <f t="shared" si="16"/>
        <v/>
      </c>
      <c r="Q76" s="133" t="str">
        <f t="shared" si="15"/>
        <v/>
      </c>
    </row>
    <row r="77" spans="1:17" s="124" customFormat="1" ht="15" customHeight="1">
      <c r="A77" s="130">
        <v>75</v>
      </c>
      <c r="B77" s="156"/>
      <c r="C77" s="142"/>
      <c r="D77" s="143"/>
      <c r="E77" s="143"/>
      <c r="F77" s="144"/>
      <c r="G77" s="131" t="str">
        <f t="shared" si="11"/>
        <v/>
      </c>
      <c r="H77" s="132" t="str">
        <f t="shared" si="12"/>
        <v/>
      </c>
      <c r="I77" s="133" t="str">
        <f t="shared" si="13"/>
        <v/>
      </c>
      <c r="J77" s="159" t="str">
        <f>VLOOKUP('（２）届出様式'!A86,'（２）届出様式'!$A$12:$G$171,2,FALSE)</f>
        <v/>
      </c>
      <c r="K77" s="131" t="str">
        <f>IF(VLOOKUP('（２）届出様式'!A86,'（２）届出様式'!$A$12:$I$171,9,FALSE)="","",VLOOKUP('（２）届出様式'!A86,'（２）届出様式'!$A$12:$I$171,9,FALSE))</f>
        <v/>
      </c>
      <c r="L77" s="151" t="str">
        <f>IF(VLOOKUP('（２）届出様式'!A86,'（２）届出様式'!$A$12:$K$171,10,FALSE)="","",VLOOKUP('（２）届出様式'!A86,'（２）届出様式'!$A$12:$K$171,10,FALSE))</f>
        <v/>
      </c>
      <c r="M77" s="151" t="str">
        <f>IF(VLOOKUP('（２）届出様式'!A86,'（２）届出様式'!$A$12:$L$171,12,FALSE)="","",VLOOKUP('（２）届出様式'!A86,'（２）届出様式'!$A$12:$L$171,12,FALSE))</f>
        <v/>
      </c>
      <c r="N77" s="152" t="str">
        <f>IF(VLOOKUP('（２）届出様式'!A86,'（２）届出様式'!$A$12:$M$171,13,FALSE)="","",VLOOKUP('（２）届出様式'!A86,'（２）届出様式'!$A$12:$M$171,13,FALSE))</f>
        <v/>
      </c>
      <c r="O77" s="131" t="str">
        <f t="shared" si="14"/>
        <v/>
      </c>
      <c r="P77" s="128" t="str">
        <f t="shared" si="16"/>
        <v/>
      </c>
      <c r="Q77" s="133" t="str">
        <f t="shared" si="15"/>
        <v/>
      </c>
    </row>
    <row r="78" spans="1:17" s="124" customFormat="1" ht="15" customHeight="1">
      <c r="A78" s="130">
        <v>76</v>
      </c>
      <c r="B78" s="156"/>
      <c r="C78" s="142"/>
      <c r="D78" s="143"/>
      <c r="E78" s="143"/>
      <c r="F78" s="144"/>
      <c r="G78" s="131" t="str">
        <f t="shared" si="11"/>
        <v/>
      </c>
      <c r="H78" s="132" t="str">
        <f t="shared" si="12"/>
        <v/>
      </c>
      <c r="I78" s="133" t="str">
        <f t="shared" si="13"/>
        <v/>
      </c>
      <c r="J78" s="159" t="str">
        <f>VLOOKUP('（２）届出様式'!A87,'（２）届出様式'!$A$12:$G$171,2,FALSE)</f>
        <v/>
      </c>
      <c r="K78" s="131" t="str">
        <f>IF(VLOOKUP('（２）届出様式'!A87,'（２）届出様式'!$A$12:$I$171,9,FALSE)="","",VLOOKUP('（２）届出様式'!A87,'（２）届出様式'!$A$12:$I$171,9,FALSE))</f>
        <v/>
      </c>
      <c r="L78" s="151" t="str">
        <f>IF(VLOOKUP('（２）届出様式'!A87,'（２）届出様式'!$A$12:$K$171,10,FALSE)="","",VLOOKUP('（２）届出様式'!A87,'（２）届出様式'!$A$12:$K$171,10,FALSE))</f>
        <v/>
      </c>
      <c r="M78" s="151" t="str">
        <f>IF(VLOOKUP('（２）届出様式'!A87,'（２）届出様式'!$A$12:$L$171,12,FALSE)="","",VLOOKUP('（２）届出様式'!A87,'（２）届出様式'!$A$12:$L$171,12,FALSE))</f>
        <v/>
      </c>
      <c r="N78" s="152" t="str">
        <f>IF(VLOOKUP('（２）届出様式'!A87,'（２）届出様式'!$A$12:$M$171,13,FALSE)="","",VLOOKUP('（２）届出様式'!A87,'（２）届出様式'!$A$12:$M$171,13,FALSE))</f>
        <v/>
      </c>
      <c r="O78" s="131" t="str">
        <f t="shared" si="14"/>
        <v/>
      </c>
      <c r="P78" s="128" t="str">
        <f t="shared" si="16"/>
        <v/>
      </c>
      <c r="Q78" s="133" t="str">
        <f t="shared" si="15"/>
        <v/>
      </c>
    </row>
    <row r="79" spans="1:17" s="124" customFormat="1" ht="15" customHeight="1">
      <c r="A79" s="130">
        <v>77</v>
      </c>
      <c r="B79" s="156"/>
      <c r="C79" s="142"/>
      <c r="D79" s="143"/>
      <c r="E79" s="143"/>
      <c r="F79" s="144"/>
      <c r="G79" s="131" t="str">
        <f t="shared" si="11"/>
        <v/>
      </c>
      <c r="H79" s="132" t="str">
        <f t="shared" si="12"/>
        <v/>
      </c>
      <c r="I79" s="133" t="str">
        <f t="shared" si="13"/>
        <v/>
      </c>
      <c r="J79" s="159" t="str">
        <f>VLOOKUP('（２）届出様式'!A88,'（２）届出様式'!$A$12:$G$171,2,FALSE)</f>
        <v/>
      </c>
      <c r="K79" s="131" t="str">
        <f>IF(VLOOKUP('（２）届出様式'!A88,'（２）届出様式'!$A$12:$I$171,9,FALSE)="","",VLOOKUP('（２）届出様式'!A88,'（２）届出様式'!$A$12:$I$171,9,FALSE))</f>
        <v/>
      </c>
      <c r="L79" s="151" t="str">
        <f>IF(VLOOKUP('（２）届出様式'!A88,'（２）届出様式'!$A$12:$K$171,10,FALSE)="","",VLOOKUP('（２）届出様式'!A88,'（２）届出様式'!$A$12:$K$171,10,FALSE))</f>
        <v/>
      </c>
      <c r="M79" s="151" t="str">
        <f>IF(VLOOKUP('（２）届出様式'!A88,'（２）届出様式'!$A$12:$L$171,12,FALSE)="","",VLOOKUP('（２）届出様式'!A88,'（２）届出様式'!$A$12:$L$171,12,FALSE))</f>
        <v/>
      </c>
      <c r="N79" s="152" t="str">
        <f>IF(VLOOKUP('（２）届出様式'!A88,'（２）届出様式'!$A$12:$M$171,13,FALSE)="","",VLOOKUP('（２）届出様式'!A88,'（２）届出様式'!$A$12:$M$171,13,FALSE))</f>
        <v/>
      </c>
      <c r="O79" s="131" t="str">
        <f t="shared" si="14"/>
        <v/>
      </c>
      <c r="P79" s="128" t="str">
        <f t="shared" si="16"/>
        <v/>
      </c>
      <c r="Q79" s="133" t="str">
        <f t="shared" si="15"/>
        <v/>
      </c>
    </row>
    <row r="80" spans="1:17" s="124" customFormat="1" ht="15" customHeight="1">
      <c r="A80" s="130">
        <v>78</v>
      </c>
      <c r="B80" s="156"/>
      <c r="C80" s="142"/>
      <c r="D80" s="143"/>
      <c r="E80" s="143"/>
      <c r="F80" s="144"/>
      <c r="G80" s="131" t="str">
        <f t="shared" si="11"/>
        <v/>
      </c>
      <c r="H80" s="132" t="str">
        <f t="shared" si="12"/>
        <v/>
      </c>
      <c r="I80" s="133" t="str">
        <f t="shared" si="13"/>
        <v/>
      </c>
      <c r="J80" s="159" t="str">
        <f>VLOOKUP('（２）届出様式'!A89,'（２）届出様式'!$A$12:$G$171,2,FALSE)</f>
        <v/>
      </c>
      <c r="K80" s="131" t="str">
        <f>IF(VLOOKUP('（２）届出様式'!A89,'（２）届出様式'!$A$12:$I$171,9,FALSE)="","",VLOOKUP('（２）届出様式'!A89,'（２）届出様式'!$A$12:$I$171,9,FALSE))</f>
        <v/>
      </c>
      <c r="L80" s="151" t="str">
        <f>IF(VLOOKUP('（２）届出様式'!A89,'（２）届出様式'!$A$12:$K$171,10,FALSE)="","",VLOOKUP('（２）届出様式'!A89,'（２）届出様式'!$A$12:$K$171,10,FALSE))</f>
        <v/>
      </c>
      <c r="M80" s="151" t="str">
        <f>IF(VLOOKUP('（２）届出様式'!A89,'（２）届出様式'!$A$12:$L$171,12,FALSE)="","",VLOOKUP('（２）届出様式'!A89,'（２）届出様式'!$A$12:$L$171,12,FALSE))</f>
        <v/>
      </c>
      <c r="N80" s="152" t="str">
        <f>IF(VLOOKUP('（２）届出様式'!A89,'（２）届出様式'!$A$12:$M$171,13,FALSE)="","",VLOOKUP('（２）届出様式'!A89,'（２）届出様式'!$A$12:$M$171,13,FALSE))</f>
        <v/>
      </c>
      <c r="O80" s="131" t="str">
        <f t="shared" si="14"/>
        <v/>
      </c>
      <c r="P80" s="128" t="str">
        <f t="shared" si="16"/>
        <v/>
      </c>
      <c r="Q80" s="133" t="str">
        <f t="shared" si="15"/>
        <v/>
      </c>
    </row>
    <row r="81" spans="1:17" s="124" customFormat="1" ht="15" customHeight="1">
      <c r="A81" s="130">
        <v>79</v>
      </c>
      <c r="B81" s="156"/>
      <c r="C81" s="142"/>
      <c r="D81" s="143"/>
      <c r="E81" s="143"/>
      <c r="F81" s="144"/>
      <c r="G81" s="131" t="str">
        <f t="shared" si="11"/>
        <v/>
      </c>
      <c r="H81" s="132" t="str">
        <f t="shared" si="12"/>
        <v/>
      </c>
      <c r="I81" s="133" t="str">
        <f t="shared" si="13"/>
        <v/>
      </c>
      <c r="J81" s="159" t="str">
        <f>VLOOKUP('（２）届出様式'!A90,'（２）届出様式'!$A$12:$G$171,2,FALSE)</f>
        <v/>
      </c>
      <c r="K81" s="131" t="str">
        <f>IF(VLOOKUP('（２）届出様式'!A90,'（２）届出様式'!$A$12:$I$171,9,FALSE)="","",VLOOKUP('（２）届出様式'!A90,'（２）届出様式'!$A$12:$I$171,9,FALSE))</f>
        <v/>
      </c>
      <c r="L81" s="151" t="str">
        <f>IF(VLOOKUP('（２）届出様式'!A90,'（２）届出様式'!$A$12:$K$171,10,FALSE)="","",VLOOKUP('（２）届出様式'!A90,'（２）届出様式'!$A$12:$K$171,10,FALSE))</f>
        <v/>
      </c>
      <c r="M81" s="151" t="str">
        <f>IF(VLOOKUP('（２）届出様式'!A90,'（２）届出様式'!$A$12:$L$171,12,FALSE)="","",VLOOKUP('（２）届出様式'!A90,'（２）届出様式'!$A$12:$L$171,12,FALSE))</f>
        <v/>
      </c>
      <c r="N81" s="152" t="str">
        <f>IF(VLOOKUP('（２）届出様式'!A90,'（２）届出様式'!$A$12:$M$171,13,FALSE)="","",VLOOKUP('（２）届出様式'!A90,'（２）届出様式'!$A$12:$M$171,13,FALSE))</f>
        <v/>
      </c>
      <c r="O81" s="131" t="str">
        <f t="shared" si="14"/>
        <v/>
      </c>
      <c r="P81" s="128" t="str">
        <f t="shared" si="16"/>
        <v/>
      </c>
      <c r="Q81" s="133" t="str">
        <f t="shared" si="15"/>
        <v/>
      </c>
    </row>
    <row r="82" spans="1:17" s="124" customFormat="1" ht="15" customHeight="1">
      <c r="A82" s="130">
        <v>80</v>
      </c>
      <c r="B82" s="156"/>
      <c r="C82" s="142"/>
      <c r="D82" s="143"/>
      <c r="E82" s="143"/>
      <c r="F82" s="144"/>
      <c r="G82" s="131" t="str">
        <f t="shared" si="11"/>
        <v/>
      </c>
      <c r="H82" s="132" t="str">
        <f t="shared" si="12"/>
        <v/>
      </c>
      <c r="I82" s="133" t="str">
        <f t="shared" si="13"/>
        <v/>
      </c>
      <c r="J82" s="159" t="str">
        <f>VLOOKUP('（２）届出様式'!A91,'（２）届出様式'!$A$12:$G$171,2,FALSE)</f>
        <v/>
      </c>
      <c r="K82" s="131" t="str">
        <f>IF(VLOOKUP('（２）届出様式'!A91,'（２）届出様式'!$A$12:$I$171,9,FALSE)="","",VLOOKUP('（２）届出様式'!A91,'（２）届出様式'!$A$12:$I$171,9,FALSE))</f>
        <v/>
      </c>
      <c r="L82" s="151" t="str">
        <f>IF(VLOOKUP('（２）届出様式'!A91,'（２）届出様式'!$A$12:$K$171,10,FALSE)="","",VLOOKUP('（２）届出様式'!A91,'（２）届出様式'!$A$12:$K$171,10,FALSE))</f>
        <v/>
      </c>
      <c r="M82" s="151" t="str">
        <f>IF(VLOOKUP('（２）届出様式'!A91,'（２）届出様式'!$A$12:$L$171,12,FALSE)="","",VLOOKUP('（２）届出様式'!A91,'（２）届出様式'!$A$12:$L$171,12,FALSE))</f>
        <v/>
      </c>
      <c r="N82" s="152" t="str">
        <f>IF(VLOOKUP('（２）届出様式'!A91,'（２）届出様式'!$A$12:$M$171,13,FALSE)="","",VLOOKUP('（２）届出様式'!A91,'（２）届出様式'!$A$12:$M$171,13,FALSE))</f>
        <v/>
      </c>
      <c r="O82" s="131" t="str">
        <f t="shared" si="14"/>
        <v/>
      </c>
      <c r="P82" s="128" t="str">
        <f t="shared" si="16"/>
        <v/>
      </c>
      <c r="Q82" s="133" t="str">
        <f t="shared" si="15"/>
        <v/>
      </c>
    </row>
    <row r="83" spans="1:17" s="124" customFormat="1" ht="15" customHeight="1">
      <c r="A83" s="130">
        <v>81</v>
      </c>
      <c r="B83" s="156"/>
      <c r="C83" s="142"/>
      <c r="D83" s="143"/>
      <c r="E83" s="143"/>
      <c r="F83" s="144"/>
      <c r="G83" s="131" t="str">
        <f t="shared" si="11"/>
        <v/>
      </c>
      <c r="H83" s="132" t="str">
        <f t="shared" si="12"/>
        <v/>
      </c>
      <c r="I83" s="133" t="str">
        <f t="shared" si="13"/>
        <v/>
      </c>
      <c r="J83" s="159" t="str">
        <f>VLOOKUP('（２）届出様式'!A92,'（２）届出様式'!$A$12:$G$171,2,FALSE)</f>
        <v/>
      </c>
      <c r="K83" s="131" t="str">
        <f>IF(VLOOKUP('（２）届出様式'!A92,'（２）届出様式'!$A$12:$I$171,9,FALSE)="","",VLOOKUP('（２）届出様式'!A92,'（２）届出様式'!$A$12:$I$171,9,FALSE))</f>
        <v/>
      </c>
      <c r="L83" s="151" t="str">
        <f>IF(VLOOKUP('（２）届出様式'!A92,'（２）届出様式'!$A$12:$K$171,10,FALSE)="","",VLOOKUP('（２）届出様式'!A92,'（２）届出様式'!$A$12:$K$171,10,FALSE))</f>
        <v/>
      </c>
      <c r="M83" s="151" t="str">
        <f>IF(VLOOKUP('（２）届出様式'!A92,'（２）届出様式'!$A$12:$L$171,12,FALSE)="","",VLOOKUP('（２）届出様式'!A92,'（２）届出様式'!$A$12:$L$171,12,FALSE))</f>
        <v/>
      </c>
      <c r="N83" s="152" t="str">
        <f>IF(VLOOKUP('（２）届出様式'!A92,'（２）届出様式'!$A$12:$M$171,13,FALSE)="","",VLOOKUP('（２）届出様式'!A92,'（２）届出様式'!$A$12:$M$171,13,FALSE))</f>
        <v/>
      </c>
      <c r="O83" s="131" t="str">
        <f t="shared" si="14"/>
        <v/>
      </c>
      <c r="P83" s="128" t="str">
        <f t="shared" si="16"/>
        <v/>
      </c>
      <c r="Q83" s="133" t="str">
        <f t="shared" si="15"/>
        <v/>
      </c>
    </row>
    <row r="84" spans="1:17" s="124" customFormat="1" ht="15" customHeight="1">
      <c r="A84" s="130">
        <v>82</v>
      </c>
      <c r="B84" s="156"/>
      <c r="C84" s="142"/>
      <c r="D84" s="143"/>
      <c r="E84" s="143"/>
      <c r="F84" s="144"/>
      <c r="G84" s="131" t="str">
        <f t="shared" si="11"/>
        <v/>
      </c>
      <c r="H84" s="132" t="str">
        <f t="shared" si="12"/>
        <v/>
      </c>
      <c r="I84" s="133" t="str">
        <f t="shared" si="13"/>
        <v/>
      </c>
      <c r="J84" s="159" t="str">
        <f>VLOOKUP('（２）届出様式'!A93,'（２）届出様式'!$A$12:$G$171,2,FALSE)</f>
        <v/>
      </c>
      <c r="K84" s="131" t="str">
        <f>IF(VLOOKUP('（２）届出様式'!A93,'（２）届出様式'!$A$12:$I$171,9,FALSE)="","",VLOOKUP('（２）届出様式'!A93,'（２）届出様式'!$A$12:$I$171,9,FALSE))</f>
        <v/>
      </c>
      <c r="L84" s="151" t="str">
        <f>IF(VLOOKUP('（２）届出様式'!A93,'（２）届出様式'!$A$12:$K$171,10,FALSE)="","",VLOOKUP('（２）届出様式'!A93,'（２）届出様式'!$A$12:$K$171,10,FALSE))</f>
        <v/>
      </c>
      <c r="M84" s="151" t="str">
        <f>IF(VLOOKUP('（２）届出様式'!A93,'（２）届出様式'!$A$12:$L$171,12,FALSE)="","",VLOOKUP('（２）届出様式'!A93,'（２）届出様式'!$A$12:$L$171,12,FALSE))</f>
        <v/>
      </c>
      <c r="N84" s="152" t="str">
        <f>IF(VLOOKUP('（２）届出様式'!A93,'（２）届出様式'!$A$12:$M$171,13,FALSE)="","",VLOOKUP('（２）届出様式'!A93,'（２）届出様式'!$A$12:$M$171,13,FALSE))</f>
        <v/>
      </c>
      <c r="O84" s="131" t="str">
        <f t="shared" si="14"/>
        <v/>
      </c>
      <c r="P84" s="128" t="str">
        <f t="shared" si="16"/>
        <v/>
      </c>
      <c r="Q84" s="133" t="str">
        <f t="shared" si="15"/>
        <v/>
      </c>
    </row>
    <row r="85" spans="1:17" s="124" customFormat="1" ht="15" customHeight="1">
      <c r="A85" s="130">
        <v>83</v>
      </c>
      <c r="B85" s="156"/>
      <c r="C85" s="142"/>
      <c r="D85" s="143"/>
      <c r="E85" s="143"/>
      <c r="F85" s="144"/>
      <c r="G85" s="131" t="str">
        <f t="shared" si="11"/>
        <v/>
      </c>
      <c r="H85" s="132" t="str">
        <f t="shared" si="12"/>
        <v/>
      </c>
      <c r="I85" s="133" t="str">
        <f t="shared" si="13"/>
        <v/>
      </c>
      <c r="J85" s="159" t="str">
        <f>VLOOKUP('（２）届出様式'!A94,'（２）届出様式'!$A$12:$G$171,2,FALSE)</f>
        <v/>
      </c>
      <c r="K85" s="131" t="str">
        <f>IF(VLOOKUP('（２）届出様式'!A94,'（２）届出様式'!$A$12:$I$171,9,FALSE)="","",VLOOKUP('（２）届出様式'!A94,'（２）届出様式'!$A$12:$I$171,9,FALSE))</f>
        <v/>
      </c>
      <c r="L85" s="151" t="str">
        <f>IF(VLOOKUP('（２）届出様式'!A94,'（２）届出様式'!$A$12:$K$171,10,FALSE)="","",VLOOKUP('（２）届出様式'!A94,'（２）届出様式'!$A$12:$K$171,10,FALSE))</f>
        <v/>
      </c>
      <c r="M85" s="151" t="str">
        <f>IF(VLOOKUP('（２）届出様式'!A94,'（２）届出様式'!$A$12:$L$171,12,FALSE)="","",VLOOKUP('（２）届出様式'!A94,'（２）届出様式'!$A$12:$L$171,12,FALSE))</f>
        <v/>
      </c>
      <c r="N85" s="152" t="str">
        <f>IF(VLOOKUP('（２）届出様式'!A94,'（２）届出様式'!$A$12:$M$171,13,FALSE)="","",VLOOKUP('（２）届出様式'!A94,'（２）届出様式'!$A$12:$M$171,13,FALSE))</f>
        <v/>
      </c>
      <c r="O85" s="131" t="str">
        <f t="shared" si="14"/>
        <v/>
      </c>
      <c r="P85" s="128" t="str">
        <f t="shared" si="16"/>
        <v/>
      </c>
      <c r="Q85" s="133" t="str">
        <f t="shared" si="15"/>
        <v/>
      </c>
    </row>
    <row r="86" spans="1:17" s="124" customFormat="1" ht="15" customHeight="1">
      <c r="A86" s="130">
        <v>84</v>
      </c>
      <c r="B86" s="156"/>
      <c r="C86" s="142"/>
      <c r="D86" s="143"/>
      <c r="E86" s="143"/>
      <c r="F86" s="144"/>
      <c r="G86" s="131" t="str">
        <f t="shared" si="11"/>
        <v/>
      </c>
      <c r="H86" s="132" t="str">
        <f t="shared" si="12"/>
        <v/>
      </c>
      <c r="I86" s="133" t="str">
        <f t="shared" si="13"/>
        <v/>
      </c>
      <c r="J86" s="159" t="str">
        <f>VLOOKUP('（２）届出様式'!A95,'（２）届出様式'!$A$12:$G$171,2,FALSE)</f>
        <v/>
      </c>
      <c r="K86" s="131" t="str">
        <f>IF(VLOOKUP('（２）届出様式'!A95,'（２）届出様式'!$A$12:$I$171,9,FALSE)="","",VLOOKUP('（２）届出様式'!A95,'（２）届出様式'!$A$12:$I$171,9,FALSE))</f>
        <v/>
      </c>
      <c r="L86" s="151" t="str">
        <f>IF(VLOOKUP('（２）届出様式'!A95,'（２）届出様式'!$A$12:$K$171,10,FALSE)="","",VLOOKUP('（２）届出様式'!A95,'（２）届出様式'!$A$12:$K$171,10,FALSE))</f>
        <v/>
      </c>
      <c r="M86" s="151" t="str">
        <f>IF(VLOOKUP('（２）届出様式'!A95,'（２）届出様式'!$A$12:$L$171,12,FALSE)="","",VLOOKUP('（２）届出様式'!A95,'（２）届出様式'!$A$12:$L$171,12,FALSE))</f>
        <v/>
      </c>
      <c r="N86" s="152" t="str">
        <f>IF(VLOOKUP('（２）届出様式'!A95,'（２）届出様式'!$A$12:$M$171,13,FALSE)="","",VLOOKUP('（２）届出様式'!A95,'（２）届出様式'!$A$12:$M$171,13,FALSE))</f>
        <v/>
      </c>
      <c r="O86" s="131" t="str">
        <f t="shared" si="14"/>
        <v/>
      </c>
      <c r="P86" s="128" t="str">
        <f t="shared" si="16"/>
        <v/>
      </c>
      <c r="Q86" s="133" t="str">
        <f t="shared" si="15"/>
        <v/>
      </c>
    </row>
    <row r="87" spans="1:17" s="124" customFormat="1" ht="15" customHeight="1">
      <c r="A87" s="130">
        <v>85</v>
      </c>
      <c r="B87" s="156"/>
      <c r="C87" s="142"/>
      <c r="D87" s="143"/>
      <c r="E87" s="143"/>
      <c r="F87" s="144"/>
      <c r="G87" s="131" t="str">
        <f t="shared" si="11"/>
        <v/>
      </c>
      <c r="H87" s="132" t="str">
        <f t="shared" si="12"/>
        <v/>
      </c>
      <c r="I87" s="133" t="str">
        <f t="shared" si="13"/>
        <v/>
      </c>
      <c r="J87" s="159" t="str">
        <f>VLOOKUP('（２）届出様式'!A96,'（２）届出様式'!$A$12:$G$171,2,FALSE)</f>
        <v/>
      </c>
      <c r="K87" s="131" t="str">
        <f>IF(VLOOKUP('（２）届出様式'!A96,'（２）届出様式'!$A$12:$I$171,9,FALSE)="","",VLOOKUP('（２）届出様式'!A96,'（２）届出様式'!$A$12:$I$171,9,FALSE))</f>
        <v/>
      </c>
      <c r="L87" s="151" t="str">
        <f>IF(VLOOKUP('（２）届出様式'!A96,'（２）届出様式'!$A$12:$K$171,10,FALSE)="","",VLOOKUP('（２）届出様式'!A96,'（２）届出様式'!$A$12:$K$171,10,FALSE))</f>
        <v/>
      </c>
      <c r="M87" s="151" t="str">
        <f>IF(VLOOKUP('（２）届出様式'!A96,'（２）届出様式'!$A$12:$L$171,12,FALSE)="","",VLOOKUP('（２）届出様式'!A96,'（２）届出様式'!$A$12:$L$171,12,FALSE))</f>
        <v/>
      </c>
      <c r="N87" s="152" t="str">
        <f>IF(VLOOKUP('（２）届出様式'!A96,'（２）届出様式'!$A$12:$M$171,13,FALSE)="","",VLOOKUP('（２）届出様式'!A96,'（２）届出様式'!$A$12:$M$171,13,FALSE))</f>
        <v/>
      </c>
      <c r="O87" s="131" t="str">
        <f t="shared" si="14"/>
        <v/>
      </c>
      <c r="P87" s="128" t="str">
        <f t="shared" si="16"/>
        <v/>
      </c>
      <c r="Q87" s="133" t="str">
        <f t="shared" si="15"/>
        <v/>
      </c>
    </row>
    <row r="88" spans="1:17" s="124" customFormat="1" ht="15" customHeight="1">
      <c r="A88" s="130">
        <v>86</v>
      </c>
      <c r="B88" s="156"/>
      <c r="C88" s="142"/>
      <c r="D88" s="143"/>
      <c r="E88" s="143"/>
      <c r="F88" s="144"/>
      <c r="G88" s="131" t="str">
        <f t="shared" si="11"/>
        <v/>
      </c>
      <c r="H88" s="132" t="str">
        <f t="shared" si="12"/>
        <v/>
      </c>
      <c r="I88" s="133" t="str">
        <f t="shared" si="13"/>
        <v/>
      </c>
      <c r="J88" s="159" t="str">
        <f>VLOOKUP('（２）届出様式'!A97,'（２）届出様式'!$A$12:$G$171,2,FALSE)</f>
        <v/>
      </c>
      <c r="K88" s="131" t="str">
        <f>IF(VLOOKUP('（２）届出様式'!A97,'（２）届出様式'!$A$12:$I$171,9,FALSE)="","",VLOOKUP('（２）届出様式'!A97,'（２）届出様式'!$A$12:$I$171,9,FALSE))</f>
        <v/>
      </c>
      <c r="L88" s="151" t="str">
        <f>IF(VLOOKUP('（２）届出様式'!A97,'（２）届出様式'!$A$12:$K$171,10,FALSE)="","",VLOOKUP('（２）届出様式'!A97,'（２）届出様式'!$A$12:$K$171,10,FALSE))</f>
        <v/>
      </c>
      <c r="M88" s="151" t="str">
        <f>IF(VLOOKUP('（２）届出様式'!A97,'（２）届出様式'!$A$12:$L$171,12,FALSE)="","",VLOOKUP('（２）届出様式'!A97,'（２）届出様式'!$A$12:$L$171,12,FALSE))</f>
        <v/>
      </c>
      <c r="N88" s="152" t="str">
        <f>IF(VLOOKUP('（２）届出様式'!A97,'（２）届出様式'!$A$12:$M$171,13,FALSE)="","",VLOOKUP('（２）届出様式'!A97,'（２）届出様式'!$A$12:$M$171,13,FALSE))</f>
        <v/>
      </c>
      <c r="O88" s="131" t="str">
        <f t="shared" si="14"/>
        <v/>
      </c>
      <c r="P88" s="128" t="str">
        <f t="shared" si="16"/>
        <v/>
      </c>
      <c r="Q88" s="133" t="str">
        <f t="shared" si="15"/>
        <v/>
      </c>
    </row>
    <row r="89" spans="1:17" s="124" customFormat="1" ht="15" customHeight="1">
      <c r="A89" s="130">
        <v>87</v>
      </c>
      <c r="B89" s="156"/>
      <c r="C89" s="142"/>
      <c r="D89" s="143"/>
      <c r="E89" s="143"/>
      <c r="F89" s="144"/>
      <c r="G89" s="131" t="str">
        <f t="shared" si="11"/>
        <v/>
      </c>
      <c r="H89" s="132" t="str">
        <f t="shared" si="12"/>
        <v/>
      </c>
      <c r="I89" s="133" t="str">
        <f t="shared" si="13"/>
        <v/>
      </c>
      <c r="J89" s="159" t="str">
        <f>VLOOKUP('（２）届出様式'!A98,'（２）届出様式'!$A$12:$G$171,2,FALSE)</f>
        <v/>
      </c>
      <c r="K89" s="131" t="str">
        <f>IF(VLOOKUP('（２）届出様式'!A98,'（２）届出様式'!$A$12:$I$171,9,FALSE)="","",VLOOKUP('（２）届出様式'!A98,'（２）届出様式'!$A$12:$I$171,9,FALSE))</f>
        <v/>
      </c>
      <c r="L89" s="151" t="str">
        <f>IF(VLOOKUP('（２）届出様式'!A98,'（２）届出様式'!$A$12:$K$171,10,FALSE)="","",VLOOKUP('（２）届出様式'!A98,'（２）届出様式'!$A$12:$K$171,10,FALSE))</f>
        <v/>
      </c>
      <c r="M89" s="151" t="str">
        <f>IF(VLOOKUP('（２）届出様式'!A98,'（２）届出様式'!$A$12:$L$171,12,FALSE)="","",VLOOKUP('（２）届出様式'!A98,'（２）届出様式'!$A$12:$L$171,12,FALSE))</f>
        <v/>
      </c>
      <c r="N89" s="152" t="str">
        <f>IF(VLOOKUP('（２）届出様式'!A98,'（２）届出様式'!$A$12:$M$171,13,FALSE)="","",VLOOKUP('（２）届出様式'!A98,'（２）届出様式'!$A$12:$M$171,13,FALSE))</f>
        <v/>
      </c>
      <c r="O89" s="131" t="str">
        <f t="shared" si="14"/>
        <v/>
      </c>
      <c r="P89" s="128" t="str">
        <f t="shared" si="16"/>
        <v/>
      </c>
      <c r="Q89" s="133" t="str">
        <f t="shared" si="15"/>
        <v/>
      </c>
    </row>
    <row r="90" spans="1:17" s="124" customFormat="1" ht="15" customHeight="1">
      <c r="A90" s="130">
        <v>88</v>
      </c>
      <c r="B90" s="156"/>
      <c r="C90" s="142"/>
      <c r="D90" s="143"/>
      <c r="E90" s="143"/>
      <c r="F90" s="144"/>
      <c r="G90" s="131" t="str">
        <f t="shared" si="11"/>
        <v/>
      </c>
      <c r="H90" s="132" t="str">
        <f t="shared" si="12"/>
        <v/>
      </c>
      <c r="I90" s="133" t="str">
        <f t="shared" si="13"/>
        <v/>
      </c>
      <c r="J90" s="159" t="str">
        <f>VLOOKUP('（２）届出様式'!A99,'（２）届出様式'!$A$12:$G$171,2,FALSE)</f>
        <v/>
      </c>
      <c r="K90" s="131" t="str">
        <f>IF(VLOOKUP('（２）届出様式'!A99,'（２）届出様式'!$A$12:$I$171,9,FALSE)="","",VLOOKUP('（２）届出様式'!A99,'（２）届出様式'!$A$12:$I$171,9,FALSE))</f>
        <v/>
      </c>
      <c r="L90" s="151" t="str">
        <f>IF(VLOOKUP('（２）届出様式'!A99,'（２）届出様式'!$A$12:$K$171,10,FALSE)="","",VLOOKUP('（２）届出様式'!A99,'（２）届出様式'!$A$12:$K$171,10,FALSE))</f>
        <v/>
      </c>
      <c r="M90" s="151" t="str">
        <f>IF(VLOOKUP('（２）届出様式'!A99,'（２）届出様式'!$A$12:$L$171,12,FALSE)="","",VLOOKUP('（２）届出様式'!A99,'（２）届出様式'!$A$12:$L$171,12,FALSE))</f>
        <v/>
      </c>
      <c r="N90" s="152" t="str">
        <f>IF(VLOOKUP('（２）届出様式'!A99,'（２）届出様式'!$A$12:$M$171,13,FALSE)="","",VLOOKUP('（２）届出様式'!A99,'（２）届出様式'!$A$12:$M$171,13,FALSE))</f>
        <v/>
      </c>
      <c r="O90" s="131" t="str">
        <f t="shared" si="14"/>
        <v/>
      </c>
      <c r="P90" s="128" t="str">
        <f t="shared" si="16"/>
        <v/>
      </c>
      <c r="Q90" s="133" t="str">
        <f t="shared" si="15"/>
        <v/>
      </c>
    </row>
    <row r="91" spans="1:17" s="124" customFormat="1" ht="15" customHeight="1">
      <c r="A91" s="130">
        <v>89</v>
      </c>
      <c r="B91" s="156"/>
      <c r="C91" s="142"/>
      <c r="D91" s="143"/>
      <c r="E91" s="143"/>
      <c r="F91" s="144"/>
      <c r="G91" s="131" t="str">
        <f t="shared" si="11"/>
        <v/>
      </c>
      <c r="H91" s="132" t="str">
        <f t="shared" si="12"/>
        <v/>
      </c>
      <c r="I91" s="133" t="str">
        <f t="shared" si="13"/>
        <v/>
      </c>
      <c r="J91" s="159" t="str">
        <f>VLOOKUP('（２）届出様式'!A100,'（２）届出様式'!$A$12:$G$171,2,FALSE)</f>
        <v/>
      </c>
      <c r="K91" s="131" t="str">
        <f>IF(VLOOKUP('（２）届出様式'!A100,'（２）届出様式'!$A$12:$I$171,9,FALSE)="","",VLOOKUP('（２）届出様式'!A100,'（２）届出様式'!$A$12:$I$171,9,FALSE))</f>
        <v/>
      </c>
      <c r="L91" s="151" t="str">
        <f>IF(VLOOKUP('（２）届出様式'!A100,'（２）届出様式'!$A$12:$K$171,10,FALSE)="","",VLOOKUP('（２）届出様式'!A100,'（２）届出様式'!$A$12:$K$171,10,FALSE))</f>
        <v/>
      </c>
      <c r="M91" s="151" t="str">
        <f>IF(VLOOKUP('（２）届出様式'!A100,'（２）届出様式'!$A$12:$L$171,12,FALSE)="","",VLOOKUP('（２）届出様式'!A100,'（２）届出様式'!$A$12:$L$171,12,FALSE))</f>
        <v/>
      </c>
      <c r="N91" s="152" t="str">
        <f>IF(VLOOKUP('（２）届出様式'!A100,'（２）届出様式'!$A$12:$M$171,13,FALSE)="","",VLOOKUP('（２）届出様式'!A100,'（２）届出様式'!$A$12:$M$171,13,FALSE))</f>
        <v/>
      </c>
      <c r="O91" s="131" t="str">
        <f t="shared" si="14"/>
        <v/>
      </c>
      <c r="P91" s="128" t="str">
        <f t="shared" si="16"/>
        <v/>
      </c>
      <c r="Q91" s="133" t="str">
        <f t="shared" si="15"/>
        <v/>
      </c>
    </row>
    <row r="92" spans="1:17" s="124" customFormat="1" ht="15" customHeight="1">
      <c r="A92" s="130">
        <v>90</v>
      </c>
      <c r="B92" s="156"/>
      <c r="C92" s="142"/>
      <c r="D92" s="143"/>
      <c r="E92" s="143"/>
      <c r="F92" s="144"/>
      <c r="G92" s="131" t="str">
        <f t="shared" si="11"/>
        <v/>
      </c>
      <c r="H92" s="132" t="str">
        <f t="shared" si="12"/>
        <v/>
      </c>
      <c r="I92" s="133" t="str">
        <f t="shared" si="13"/>
        <v/>
      </c>
      <c r="J92" s="159" t="str">
        <f>VLOOKUP('（２）届出様式'!A101,'（２）届出様式'!$A$12:$G$171,2,FALSE)</f>
        <v/>
      </c>
      <c r="K92" s="131" t="str">
        <f>IF(VLOOKUP('（２）届出様式'!A101,'（２）届出様式'!$A$12:$I$171,9,FALSE)="","",VLOOKUP('（２）届出様式'!A101,'（２）届出様式'!$A$12:$I$171,9,FALSE))</f>
        <v/>
      </c>
      <c r="L92" s="151" t="str">
        <f>IF(VLOOKUP('（２）届出様式'!A101,'（２）届出様式'!$A$12:$K$171,10,FALSE)="","",VLOOKUP('（２）届出様式'!A101,'（２）届出様式'!$A$12:$K$171,10,FALSE))</f>
        <v/>
      </c>
      <c r="M92" s="151" t="str">
        <f>IF(VLOOKUP('（２）届出様式'!A101,'（２）届出様式'!$A$12:$L$171,12,FALSE)="","",VLOOKUP('（２）届出様式'!A101,'（２）届出様式'!$A$12:$L$171,12,FALSE))</f>
        <v/>
      </c>
      <c r="N92" s="152" t="str">
        <f>IF(VLOOKUP('（２）届出様式'!A101,'（２）届出様式'!$A$12:$M$171,13,FALSE)="","",VLOOKUP('（２）届出様式'!A101,'（２）届出様式'!$A$12:$M$171,13,FALSE))</f>
        <v/>
      </c>
      <c r="O92" s="131" t="str">
        <f t="shared" si="14"/>
        <v/>
      </c>
      <c r="P92" s="128" t="str">
        <f t="shared" si="16"/>
        <v/>
      </c>
      <c r="Q92" s="133" t="str">
        <f t="shared" si="15"/>
        <v/>
      </c>
    </row>
    <row r="93" spans="1:17" s="124" customFormat="1" ht="15" customHeight="1">
      <c r="A93" s="130">
        <v>91</v>
      </c>
      <c r="B93" s="156"/>
      <c r="C93" s="142"/>
      <c r="D93" s="143"/>
      <c r="E93" s="143"/>
      <c r="F93" s="144"/>
      <c r="G93" s="131" t="str">
        <f t="shared" si="11"/>
        <v/>
      </c>
      <c r="H93" s="132" t="str">
        <f t="shared" si="12"/>
        <v/>
      </c>
      <c r="I93" s="133" t="str">
        <f t="shared" si="13"/>
        <v/>
      </c>
      <c r="J93" s="159" t="str">
        <f>VLOOKUP('（２）届出様式'!A102,'（２）届出様式'!$A$12:$G$171,2,FALSE)</f>
        <v/>
      </c>
      <c r="K93" s="131" t="str">
        <f>IF(VLOOKUP('（２）届出様式'!A102,'（２）届出様式'!$A$12:$I$171,9,FALSE)="","",VLOOKUP('（２）届出様式'!A102,'（２）届出様式'!$A$12:$I$171,9,FALSE))</f>
        <v/>
      </c>
      <c r="L93" s="151" t="str">
        <f>IF(VLOOKUP('（２）届出様式'!A102,'（２）届出様式'!$A$12:$K$171,10,FALSE)="","",VLOOKUP('（２）届出様式'!A102,'（２）届出様式'!$A$12:$K$171,10,FALSE))</f>
        <v/>
      </c>
      <c r="M93" s="151" t="str">
        <f>IF(VLOOKUP('（２）届出様式'!A102,'（２）届出様式'!$A$12:$L$171,12,FALSE)="","",VLOOKUP('（２）届出様式'!A102,'（２）届出様式'!$A$12:$L$171,12,FALSE))</f>
        <v/>
      </c>
      <c r="N93" s="152" t="str">
        <f>IF(VLOOKUP('（２）届出様式'!A102,'（２）届出様式'!$A$12:$M$171,13,FALSE)="","",VLOOKUP('（２）届出様式'!A102,'（２）届出様式'!$A$12:$M$171,13,FALSE))</f>
        <v/>
      </c>
      <c r="O93" s="131" t="str">
        <f t="shared" si="14"/>
        <v/>
      </c>
      <c r="P93" s="128" t="str">
        <f t="shared" si="16"/>
        <v/>
      </c>
      <c r="Q93" s="133" t="str">
        <f t="shared" si="15"/>
        <v/>
      </c>
    </row>
    <row r="94" spans="1:17" s="124" customFormat="1" ht="15" customHeight="1">
      <c r="A94" s="130">
        <v>92</v>
      </c>
      <c r="B94" s="156"/>
      <c r="C94" s="142"/>
      <c r="D94" s="143"/>
      <c r="E94" s="143"/>
      <c r="F94" s="144"/>
      <c r="G94" s="131" t="str">
        <f t="shared" si="11"/>
        <v/>
      </c>
      <c r="H94" s="132" t="str">
        <f t="shared" si="12"/>
        <v/>
      </c>
      <c r="I94" s="133" t="str">
        <f t="shared" si="13"/>
        <v/>
      </c>
      <c r="J94" s="159" t="str">
        <f>VLOOKUP('（２）届出様式'!A103,'（２）届出様式'!$A$12:$G$171,2,FALSE)</f>
        <v/>
      </c>
      <c r="K94" s="131" t="str">
        <f>IF(VLOOKUP('（２）届出様式'!A103,'（２）届出様式'!$A$12:$I$171,9,FALSE)="","",VLOOKUP('（２）届出様式'!A103,'（２）届出様式'!$A$12:$I$171,9,FALSE))</f>
        <v/>
      </c>
      <c r="L94" s="151" t="str">
        <f>IF(VLOOKUP('（２）届出様式'!A103,'（２）届出様式'!$A$12:$K$171,10,FALSE)="","",VLOOKUP('（２）届出様式'!A103,'（２）届出様式'!$A$12:$K$171,10,FALSE))</f>
        <v/>
      </c>
      <c r="M94" s="151" t="str">
        <f>IF(VLOOKUP('（２）届出様式'!A103,'（２）届出様式'!$A$12:$L$171,12,FALSE)="","",VLOOKUP('（２）届出様式'!A103,'（２）届出様式'!$A$12:$L$171,12,FALSE))</f>
        <v/>
      </c>
      <c r="N94" s="152" t="str">
        <f>IF(VLOOKUP('（２）届出様式'!A103,'（２）届出様式'!$A$12:$M$171,13,FALSE)="","",VLOOKUP('（２）届出様式'!A103,'（２）届出様式'!$A$12:$M$171,13,FALSE))</f>
        <v/>
      </c>
      <c r="O94" s="131" t="str">
        <f t="shared" si="14"/>
        <v/>
      </c>
      <c r="P94" s="128" t="str">
        <f t="shared" si="16"/>
        <v/>
      </c>
      <c r="Q94" s="133" t="str">
        <f t="shared" si="15"/>
        <v/>
      </c>
    </row>
    <row r="95" spans="1:17" s="124" customFormat="1" ht="15" customHeight="1">
      <c r="A95" s="130">
        <v>93</v>
      </c>
      <c r="B95" s="156"/>
      <c r="C95" s="142"/>
      <c r="D95" s="143"/>
      <c r="E95" s="143"/>
      <c r="F95" s="144"/>
      <c r="G95" s="131" t="str">
        <f t="shared" si="11"/>
        <v/>
      </c>
      <c r="H95" s="132" t="str">
        <f t="shared" si="12"/>
        <v/>
      </c>
      <c r="I95" s="133" t="str">
        <f t="shared" si="13"/>
        <v/>
      </c>
      <c r="J95" s="159" t="str">
        <f>VLOOKUP('（２）届出様式'!A104,'（２）届出様式'!$A$12:$G$171,2,FALSE)</f>
        <v/>
      </c>
      <c r="K95" s="131" t="str">
        <f>IF(VLOOKUP('（２）届出様式'!A104,'（２）届出様式'!$A$12:$I$171,9,FALSE)="","",VLOOKUP('（２）届出様式'!A104,'（２）届出様式'!$A$12:$I$171,9,FALSE))</f>
        <v/>
      </c>
      <c r="L95" s="151" t="str">
        <f>IF(VLOOKUP('（２）届出様式'!A104,'（２）届出様式'!$A$12:$K$171,10,FALSE)="","",VLOOKUP('（２）届出様式'!A104,'（２）届出様式'!$A$12:$K$171,10,FALSE))</f>
        <v/>
      </c>
      <c r="M95" s="151" t="str">
        <f>IF(VLOOKUP('（２）届出様式'!A104,'（２）届出様式'!$A$12:$L$171,12,FALSE)="","",VLOOKUP('（２）届出様式'!A104,'（２）届出様式'!$A$12:$L$171,12,FALSE))</f>
        <v/>
      </c>
      <c r="N95" s="152" t="str">
        <f>IF(VLOOKUP('（２）届出様式'!A104,'（２）届出様式'!$A$12:$M$171,13,FALSE)="","",VLOOKUP('（２）届出様式'!A104,'（２）届出様式'!$A$12:$M$171,13,FALSE))</f>
        <v/>
      </c>
      <c r="O95" s="131" t="str">
        <f t="shared" si="14"/>
        <v/>
      </c>
      <c r="P95" s="128" t="str">
        <f t="shared" si="16"/>
        <v/>
      </c>
      <c r="Q95" s="133" t="str">
        <f t="shared" si="15"/>
        <v/>
      </c>
    </row>
    <row r="96" spans="1:17" s="124" customFormat="1" ht="15" customHeight="1">
      <c r="A96" s="130">
        <v>94</v>
      </c>
      <c r="B96" s="156"/>
      <c r="C96" s="142"/>
      <c r="D96" s="143"/>
      <c r="E96" s="143"/>
      <c r="F96" s="144"/>
      <c r="G96" s="131" t="str">
        <f t="shared" si="11"/>
        <v/>
      </c>
      <c r="H96" s="132" t="str">
        <f t="shared" si="12"/>
        <v/>
      </c>
      <c r="I96" s="133" t="str">
        <f t="shared" si="13"/>
        <v/>
      </c>
      <c r="J96" s="159" t="str">
        <f>VLOOKUP('（２）届出様式'!A105,'（２）届出様式'!$A$12:$G$171,2,FALSE)</f>
        <v/>
      </c>
      <c r="K96" s="131" t="str">
        <f>IF(VLOOKUP('（２）届出様式'!A105,'（２）届出様式'!$A$12:$I$171,9,FALSE)="","",VLOOKUP('（２）届出様式'!A105,'（２）届出様式'!$A$12:$I$171,9,FALSE))</f>
        <v/>
      </c>
      <c r="L96" s="151" t="str">
        <f>IF(VLOOKUP('（２）届出様式'!A105,'（２）届出様式'!$A$12:$K$171,10,FALSE)="","",VLOOKUP('（２）届出様式'!A105,'（２）届出様式'!$A$12:$K$171,10,FALSE))</f>
        <v/>
      </c>
      <c r="M96" s="151" t="str">
        <f>IF(VLOOKUP('（２）届出様式'!A105,'（２）届出様式'!$A$12:$L$171,12,FALSE)="","",VLOOKUP('（２）届出様式'!A105,'（２）届出様式'!$A$12:$L$171,12,FALSE))</f>
        <v/>
      </c>
      <c r="N96" s="152" t="str">
        <f>IF(VLOOKUP('（２）届出様式'!A105,'（２）届出様式'!$A$12:$M$171,13,FALSE)="","",VLOOKUP('（２）届出様式'!A105,'（２）届出様式'!$A$12:$M$171,13,FALSE))</f>
        <v/>
      </c>
      <c r="O96" s="131" t="str">
        <f t="shared" si="14"/>
        <v/>
      </c>
      <c r="P96" s="128" t="str">
        <f t="shared" si="16"/>
        <v/>
      </c>
      <c r="Q96" s="133" t="str">
        <f t="shared" si="15"/>
        <v/>
      </c>
    </row>
    <row r="97" spans="1:17" s="124" customFormat="1" ht="15" customHeight="1">
      <c r="A97" s="130">
        <v>95</v>
      </c>
      <c r="B97" s="156"/>
      <c r="C97" s="142"/>
      <c r="D97" s="143"/>
      <c r="E97" s="143"/>
      <c r="F97" s="144"/>
      <c r="G97" s="131" t="str">
        <f t="shared" si="11"/>
        <v/>
      </c>
      <c r="H97" s="132" t="str">
        <f t="shared" si="12"/>
        <v/>
      </c>
      <c r="I97" s="133" t="str">
        <f t="shared" si="13"/>
        <v/>
      </c>
      <c r="J97" s="159" t="str">
        <f>VLOOKUP('（２）届出様式'!A106,'（２）届出様式'!$A$12:$G$171,2,FALSE)</f>
        <v/>
      </c>
      <c r="K97" s="131" t="str">
        <f>IF(VLOOKUP('（２）届出様式'!A106,'（２）届出様式'!$A$12:$I$171,9,FALSE)="","",VLOOKUP('（２）届出様式'!A106,'（２）届出様式'!$A$12:$I$171,9,FALSE))</f>
        <v/>
      </c>
      <c r="L97" s="151" t="str">
        <f>IF(VLOOKUP('（２）届出様式'!A106,'（２）届出様式'!$A$12:$K$171,10,FALSE)="","",VLOOKUP('（２）届出様式'!A106,'（２）届出様式'!$A$12:$K$171,10,FALSE))</f>
        <v/>
      </c>
      <c r="M97" s="151" t="str">
        <f>IF(VLOOKUP('（２）届出様式'!A106,'（２）届出様式'!$A$12:$L$171,12,FALSE)="","",VLOOKUP('（２）届出様式'!A106,'（２）届出様式'!$A$12:$L$171,12,FALSE))</f>
        <v/>
      </c>
      <c r="N97" s="152" t="str">
        <f>IF(VLOOKUP('（２）届出様式'!A106,'（２）届出様式'!$A$12:$M$171,13,FALSE)="","",VLOOKUP('（２）届出様式'!A106,'（２）届出様式'!$A$12:$M$171,13,FALSE))</f>
        <v/>
      </c>
      <c r="O97" s="131" t="str">
        <f t="shared" si="14"/>
        <v/>
      </c>
      <c r="P97" s="128" t="str">
        <f t="shared" si="16"/>
        <v/>
      </c>
      <c r="Q97" s="133" t="str">
        <f t="shared" si="15"/>
        <v/>
      </c>
    </row>
    <row r="98" spans="1:17" s="124" customFormat="1" ht="15" customHeight="1">
      <c r="A98" s="130">
        <v>96</v>
      </c>
      <c r="B98" s="156"/>
      <c r="C98" s="142"/>
      <c r="D98" s="143"/>
      <c r="E98" s="143"/>
      <c r="F98" s="144"/>
      <c r="G98" s="131" t="str">
        <f t="shared" si="11"/>
        <v/>
      </c>
      <c r="H98" s="132" t="str">
        <f t="shared" si="12"/>
        <v/>
      </c>
      <c r="I98" s="133" t="str">
        <f t="shared" si="13"/>
        <v/>
      </c>
      <c r="J98" s="159" t="str">
        <f>VLOOKUP('（２）届出様式'!A107,'（２）届出様式'!$A$12:$G$171,2,FALSE)</f>
        <v/>
      </c>
      <c r="K98" s="131" t="str">
        <f>IF(VLOOKUP('（２）届出様式'!A107,'（２）届出様式'!$A$12:$I$171,9,FALSE)="","",VLOOKUP('（２）届出様式'!A107,'（２）届出様式'!$A$12:$I$171,9,FALSE))</f>
        <v/>
      </c>
      <c r="L98" s="151" t="str">
        <f>IF(VLOOKUP('（２）届出様式'!A107,'（２）届出様式'!$A$12:$K$171,10,FALSE)="","",VLOOKUP('（２）届出様式'!A107,'（２）届出様式'!$A$12:$K$171,10,FALSE))</f>
        <v/>
      </c>
      <c r="M98" s="151" t="str">
        <f>IF(VLOOKUP('（２）届出様式'!A107,'（２）届出様式'!$A$12:$L$171,12,FALSE)="","",VLOOKUP('（２）届出様式'!A107,'（２）届出様式'!$A$12:$L$171,12,FALSE))</f>
        <v/>
      </c>
      <c r="N98" s="152" t="str">
        <f>IF(VLOOKUP('（２）届出様式'!A107,'（２）届出様式'!$A$12:$M$171,13,FALSE)="","",VLOOKUP('（２）届出様式'!A107,'（２）届出様式'!$A$12:$M$171,13,FALSE))</f>
        <v/>
      </c>
      <c r="O98" s="131" t="str">
        <f t="shared" si="14"/>
        <v/>
      </c>
      <c r="P98" s="128" t="str">
        <f t="shared" si="16"/>
        <v/>
      </c>
      <c r="Q98" s="133" t="str">
        <f t="shared" si="15"/>
        <v/>
      </c>
    </row>
    <row r="99" spans="1:17" s="124" customFormat="1" ht="15" customHeight="1">
      <c r="A99" s="130">
        <v>97</v>
      </c>
      <c r="B99" s="156"/>
      <c r="C99" s="142"/>
      <c r="D99" s="143"/>
      <c r="E99" s="143"/>
      <c r="F99" s="144"/>
      <c r="G99" s="131" t="str">
        <f t="shared" ref="G99:G130" si="17">C99&amp;D99&amp;E99&amp;F99</f>
        <v/>
      </c>
      <c r="H99" s="132" t="str">
        <f t="shared" ref="H99:H130" si="18">IFERROR(IF(B99="","",(IF(VLOOKUP(B99,$J$3:$O$162,6,FALSE)=G99,"○","×（数量）"))),"×（品目）")</f>
        <v/>
      </c>
      <c r="I99" s="133" t="str">
        <f t="shared" ref="I99:I130" si="19">IF(B99="","",IF(COUNTIF($B$3:$B$162,B99)&gt;1,"要確認",""))</f>
        <v/>
      </c>
      <c r="J99" s="159" t="str">
        <f>VLOOKUP('（２）届出様式'!A108,'（２）届出様式'!$A$12:$G$171,2,FALSE)</f>
        <v/>
      </c>
      <c r="K99" s="131" t="str">
        <f>IF(VLOOKUP('（２）届出様式'!A108,'（２）届出様式'!$A$12:$I$171,9,FALSE)="","",VLOOKUP('（２）届出様式'!A108,'（２）届出様式'!$A$12:$I$171,9,FALSE))</f>
        <v/>
      </c>
      <c r="L99" s="151" t="str">
        <f>IF(VLOOKUP('（２）届出様式'!A108,'（２）届出様式'!$A$12:$K$171,10,FALSE)="","",VLOOKUP('（２）届出様式'!A108,'（２）届出様式'!$A$12:$K$171,10,FALSE))</f>
        <v/>
      </c>
      <c r="M99" s="151" t="str">
        <f>IF(VLOOKUP('（２）届出様式'!A108,'（２）届出様式'!$A$12:$L$171,12,FALSE)="","",VLOOKUP('（２）届出様式'!A108,'（２）届出様式'!$A$12:$L$171,12,FALSE))</f>
        <v/>
      </c>
      <c r="N99" s="152" t="str">
        <f>IF(VLOOKUP('（２）届出様式'!A108,'（２）届出様式'!$A$12:$M$171,13,FALSE)="","",VLOOKUP('（２）届出様式'!A108,'（２）届出様式'!$A$12:$M$171,13,FALSE))</f>
        <v/>
      </c>
      <c r="O99" s="131" t="str">
        <f t="shared" ref="O99:O130" si="20">K99&amp;L99&amp;M99&amp;N99</f>
        <v/>
      </c>
      <c r="P99" s="128" t="str">
        <f t="shared" si="16"/>
        <v/>
      </c>
      <c r="Q99" s="133" t="str">
        <f t="shared" ref="Q99:Q130" si="21">IF(J99="","",IF(COUNTIF($J$3:$J$162,J99)&gt;1,"要確認",""))</f>
        <v/>
      </c>
    </row>
    <row r="100" spans="1:17" s="124" customFormat="1" ht="15" customHeight="1">
      <c r="A100" s="130">
        <v>98</v>
      </c>
      <c r="B100" s="156"/>
      <c r="C100" s="142"/>
      <c r="D100" s="143"/>
      <c r="E100" s="143"/>
      <c r="F100" s="144"/>
      <c r="G100" s="131" t="str">
        <f t="shared" si="17"/>
        <v/>
      </c>
      <c r="H100" s="132" t="str">
        <f t="shared" si="18"/>
        <v/>
      </c>
      <c r="I100" s="133" t="str">
        <f t="shared" si="19"/>
        <v/>
      </c>
      <c r="J100" s="159" t="str">
        <f>VLOOKUP('（２）届出様式'!A109,'（２）届出様式'!$A$12:$G$171,2,FALSE)</f>
        <v/>
      </c>
      <c r="K100" s="131" t="str">
        <f>IF(VLOOKUP('（２）届出様式'!A109,'（２）届出様式'!$A$12:$I$171,9,FALSE)="","",VLOOKUP('（２）届出様式'!A109,'（２）届出様式'!$A$12:$I$171,9,FALSE))</f>
        <v/>
      </c>
      <c r="L100" s="151" t="str">
        <f>IF(VLOOKUP('（２）届出様式'!A109,'（２）届出様式'!$A$12:$K$171,10,FALSE)="","",VLOOKUP('（２）届出様式'!A109,'（２）届出様式'!$A$12:$K$171,10,FALSE))</f>
        <v/>
      </c>
      <c r="M100" s="151" t="str">
        <f>IF(VLOOKUP('（２）届出様式'!A109,'（２）届出様式'!$A$12:$L$171,12,FALSE)="","",VLOOKUP('（２）届出様式'!A109,'（２）届出様式'!$A$12:$L$171,12,FALSE))</f>
        <v/>
      </c>
      <c r="N100" s="152" t="str">
        <f>IF(VLOOKUP('（２）届出様式'!A109,'（２）届出様式'!$A$12:$M$171,13,FALSE)="","",VLOOKUP('（２）届出様式'!A109,'（２）届出様式'!$A$12:$M$171,13,FALSE))</f>
        <v/>
      </c>
      <c r="O100" s="131" t="str">
        <f t="shared" si="20"/>
        <v/>
      </c>
      <c r="P100" s="128" t="str">
        <f t="shared" si="16"/>
        <v/>
      </c>
      <c r="Q100" s="133" t="str">
        <f t="shared" si="21"/>
        <v/>
      </c>
    </row>
    <row r="101" spans="1:17" s="124" customFormat="1" ht="15" customHeight="1">
      <c r="A101" s="130">
        <v>99</v>
      </c>
      <c r="B101" s="156"/>
      <c r="C101" s="142"/>
      <c r="D101" s="143"/>
      <c r="E101" s="143"/>
      <c r="F101" s="144"/>
      <c r="G101" s="131" t="str">
        <f t="shared" si="17"/>
        <v/>
      </c>
      <c r="H101" s="132" t="str">
        <f t="shared" si="18"/>
        <v/>
      </c>
      <c r="I101" s="133" t="str">
        <f t="shared" si="19"/>
        <v/>
      </c>
      <c r="J101" s="159" t="str">
        <f>VLOOKUP('（２）届出様式'!A110,'（２）届出様式'!$A$12:$G$171,2,FALSE)</f>
        <v/>
      </c>
      <c r="K101" s="131" t="str">
        <f>IF(VLOOKUP('（２）届出様式'!A110,'（２）届出様式'!$A$12:$I$171,9,FALSE)="","",VLOOKUP('（２）届出様式'!A110,'（２）届出様式'!$A$12:$I$171,9,FALSE))</f>
        <v/>
      </c>
      <c r="L101" s="151" t="str">
        <f>IF(VLOOKUP('（２）届出様式'!A110,'（２）届出様式'!$A$12:$K$171,10,FALSE)="","",VLOOKUP('（２）届出様式'!A110,'（２）届出様式'!$A$12:$K$171,10,FALSE))</f>
        <v/>
      </c>
      <c r="M101" s="151" t="str">
        <f>IF(VLOOKUP('（２）届出様式'!A110,'（２）届出様式'!$A$12:$L$171,12,FALSE)="","",VLOOKUP('（２）届出様式'!A110,'（２）届出様式'!$A$12:$L$171,12,FALSE))</f>
        <v/>
      </c>
      <c r="N101" s="152" t="str">
        <f>IF(VLOOKUP('（２）届出様式'!A110,'（２）届出様式'!$A$12:$M$171,13,FALSE)="","",VLOOKUP('（２）届出様式'!A110,'（２）届出様式'!$A$12:$M$171,13,FALSE))</f>
        <v/>
      </c>
      <c r="O101" s="131" t="str">
        <f t="shared" si="20"/>
        <v/>
      </c>
      <c r="P101" s="128" t="str">
        <f t="shared" si="16"/>
        <v/>
      </c>
      <c r="Q101" s="133" t="str">
        <f t="shared" si="21"/>
        <v/>
      </c>
    </row>
    <row r="102" spans="1:17" s="124" customFormat="1" ht="15" customHeight="1">
      <c r="A102" s="130">
        <v>100</v>
      </c>
      <c r="B102" s="156"/>
      <c r="C102" s="142"/>
      <c r="D102" s="143"/>
      <c r="E102" s="143"/>
      <c r="F102" s="144"/>
      <c r="G102" s="131" t="str">
        <f t="shared" si="17"/>
        <v/>
      </c>
      <c r="H102" s="132" t="str">
        <f t="shared" si="18"/>
        <v/>
      </c>
      <c r="I102" s="133" t="str">
        <f t="shared" si="19"/>
        <v/>
      </c>
      <c r="J102" s="159" t="str">
        <f>VLOOKUP('（２）届出様式'!A111,'（２）届出様式'!$A$12:$G$171,2,FALSE)</f>
        <v/>
      </c>
      <c r="K102" s="131" t="str">
        <f>IF(VLOOKUP('（２）届出様式'!A111,'（２）届出様式'!$A$12:$I$171,9,FALSE)="","",VLOOKUP('（２）届出様式'!A111,'（２）届出様式'!$A$12:$I$171,9,FALSE))</f>
        <v/>
      </c>
      <c r="L102" s="151" t="str">
        <f>IF(VLOOKUP('（２）届出様式'!A111,'（２）届出様式'!$A$12:$K$171,10,FALSE)="","",VLOOKUP('（２）届出様式'!A111,'（２）届出様式'!$A$12:$K$171,10,FALSE))</f>
        <v/>
      </c>
      <c r="M102" s="151" t="str">
        <f>IF(VLOOKUP('（２）届出様式'!A111,'（２）届出様式'!$A$12:$L$171,12,FALSE)="","",VLOOKUP('（２）届出様式'!A111,'（２）届出様式'!$A$12:$L$171,12,FALSE))</f>
        <v/>
      </c>
      <c r="N102" s="152" t="str">
        <f>IF(VLOOKUP('（２）届出様式'!A111,'（２）届出様式'!$A$12:$M$171,13,FALSE)="","",VLOOKUP('（２）届出様式'!A111,'（２）届出様式'!$A$12:$M$171,13,FALSE))</f>
        <v/>
      </c>
      <c r="O102" s="131" t="str">
        <f t="shared" si="20"/>
        <v/>
      </c>
      <c r="P102" s="128" t="str">
        <f t="shared" si="16"/>
        <v/>
      </c>
      <c r="Q102" s="133" t="str">
        <f t="shared" si="21"/>
        <v/>
      </c>
    </row>
    <row r="103" spans="1:17" s="124" customFormat="1" ht="15" customHeight="1">
      <c r="A103" s="130">
        <v>101</v>
      </c>
      <c r="B103" s="156"/>
      <c r="C103" s="142"/>
      <c r="D103" s="143"/>
      <c r="E103" s="143"/>
      <c r="F103" s="144"/>
      <c r="G103" s="131" t="str">
        <f t="shared" si="17"/>
        <v/>
      </c>
      <c r="H103" s="132" t="str">
        <f t="shared" si="18"/>
        <v/>
      </c>
      <c r="I103" s="133" t="str">
        <f t="shared" si="19"/>
        <v/>
      </c>
      <c r="J103" s="159" t="str">
        <f>VLOOKUP('（２）届出様式'!A112,'（２）届出様式'!$A$12:$G$171,2,FALSE)</f>
        <v/>
      </c>
      <c r="K103" s="131" t="str">
        <f>IF(VLOOKUP('（２）届出様式'!A112,'（２）届出様式'!$A$12:$I$171,9,FALSE)="","",VLOOKUP('（２）届出様式'!A112,'（２）届出様式'!$A$12:$I$171,9,FALSE))</f>
        <v/>
      </c>
      <c r="L103" s="151" t="str">
        <f>IF(VLOOKUP('（２）届出様式'!A112,'（２）届出様式'!$A$12:$K$171,10,FALSE)="","",VLOOKUP('（２）届出様式'!A112,'（２）届出様式'!$A$12:$K$171,10,FALSE))</f>
        <v/>
      </c>
      <c r="M103" s="151" t="str">
        <f>IF(VLOOKUP('（２）届出様式'!A112,'（２）届出様式'!$A$12:$L$171,12,FALSE)="","",VLOOKUP('（２）届出様式'!A112,'（２）届出様式'!$A$12:$L$171,12,FALSE))</f>
        <v/>
      </c>
      <c r="N103" s="152" t="str">
        <f>IF(VLOOKUP('（２）届出様式'!A112,'（２）届出様式'!$A$12:$M$171,13,FALSE)="","",VLOOKUP('（２）届出様式'!A112,'（２）届出様式'!$A$12:$M$171,13,FALSE))</f>
        <v/>
      </c>
      <c r="O103" s="131" t="str">
        <f t="shared" si="20"/>
        <v/>
      </c>
      <c r="P103" s="128" t="str">
        <f t="shared" si="16"/>
        <v/>
      </c>
      <c r="Q103" s="133" t="str">
        <f t="shared" si="21"/>
        <v/>
      </c>
    </row>
    <row r="104" spans="1:17" s="124" customFormat="1" ht="15" customHeight="1">
      <c r="A104" s="130">
        <v>102</v>
      </c>
      <c r="B104" s="156"/>
      <c r="C104" s="142"/>
      <c r="D104" s="143"/>
      <c r="E104" s="143"/>
      <c r="F104" s="144"/>
      <c r="G104" s="131" t="str">
        <f t="shared" si="17"/>
        <v/>
      </c>
      <c r="H104" s="132" t="str">
        <f t="shared" si="18"/>
        <v/>
      </c>
      <c r="I104" s="133" t="str">
        <f t="shared" si="19"/>
        <v/>
      </c>
      <c r="J104" s="159" t="str">
        <f>VLOOKUP('（２）届出様式'!A113,'（２）届出様式'!$A$12:$G$171,2,FALSE)</f>
        <v/>
      </c>
      <c r="K104" s="131" t="str">
        <f>IF(VLOOKUP('（２）届出様式'!A113,'（２）届出様式'!$A$12:$I$171,9,FALSE)="","",VLOOKUP('（２）届出様式'!A113,'（２）届出様式'!$A$12:$I$171,9,FALSE))</f>
        <v/>
      </c>
      <c r="L104" s="151" t="str">
        <f>IF(VLOOKUP('（２）届出様式'!A113,'（２）届出様式'!$A$12:$K$171,10,FALSE)="","",VLOOKUP('（２）届出様式'!A113,'（２）届出様式'!$A$12:$K$171,10,FALSE))</f>
        <v/>
      </c>
      <c r="M104" s="151" t="str">
        <f>IF(VLOOKUP('（２）届出様式'!A113,'（２）届出様式'!$A$12:$L$171,12,FALSE)="","",VLOOKUP('（２）届出様式'!A113,'（２）届出様式'!$A$12:$L$171,12,FALSE))</f>
        <v/>
      </c>
      <c r="N104" s="152" t="str">
        <f>IF(VLOOKUP('（２）届出様式'!A113,'（２）届出様式'!$A$12:$M$171,13,FALSE)="","",VLOOKUP('（２）届出様式'!A113,'（２）届出様式'!$A$12:$M$171,13,FALSE))</f>
        <v/>
      </c>
      <c r="O104" s="131" t="str">
        <f t="shared" si="20"/>
        <v/>
      </c>
      <c r="P104" s="128" t="str">
        <f t="shared" si="16"/>
        <v/>
      </c>
      <c r="Q104" s="133" t="str">
        <f t="shared" si="21"/>
        <v/>
      </c>
    </row>
    <row r="105" spans="1:17" s="124" customFormat="1" ht="15" customHeight="1">
      <c r="A105" s="130">
        <v>103</v>
      </c>
      <c r="B105" s="156"/>
      <c r="C105" s="142"/>
      <c r="D105" s="143"/>
      <c r="E105" s="143"/>
      <c r="F105" s="144"/>
      <c r="G105" s="131" t="str">
        <f t="shared" si="17"/>
        <v/>
      </c>
      <c r="H105" s="132" t="str">
        <f t="shared" si="18"/>
        <v/>
      </c>
      <c r="I105" s="133" t="str">
        <f t="shared" si="19"/>
        <v/>
      </c>
      <c r="J105" s="159" t="str">
        <f>VLOOKUP('（２）届出様式'!A114,'（２）届出様式'!$A$12:$G$171,2,FALSE)</f>
        <v/>
      </c>
      <c r="K105" s="131" t="str">
        <f>IF(VLOOKUP('（２）届出様式'!A114,'（２）届出様式'!$A$12:$I$171,9,FALSE)="","",VLOOKUP('（２）届出様式'!A114,'（２）届出様式'!$A$12:$I$171,9,FALSE))</f>
        <v/>
      </c>
      <c r="L105" s="151" t="str">
        <f>IF(VLOOKUP('（２）届出様式'!A114,'（２）届出様式'!$A$12:$K$171,10,FALSE)="","",VLOOKUP('（２）届出様式'!A114,'（２）届出様式'!$A$12:$K$171,10,FALSE))</f>
        <v/>
      </c>
      <c r="M105" s="151" t="str">
        <f>IF(VLOOKUP('（２）届出様式'!A114,'（２）届出様式'!$A$12:$L$171,12,FALSE)="","",VLOOKUP('（２）届出様式'!A114,'（２）届出様式'!$A$12:$L$171,12,FALSE))</f>
        <v/>
      </c>
      <c r="N105" s="152" t="str">
        <f>IF(VLOOKUP('（２）届出様式'!A114,'（２）届出様式'!$A$12:$M$171,13,FALSE)="","",VLOOKUP('（２）届出様式'!A114,'（２）届出様式'!$A$12:$M$171,13,FALSE))</f>
        <v/>
      </c>
      <c r="O105" s="131" t="str">
        <f t="shared" si="20"/>
        <v/>
      </c>
      <c r="P105" s="128" t="str">
        <f t="shared" si="16"/>
        <v/>
      </c>
      <c r="Q105" s="133" t="str">
        <f t="shared" si="21"/>
        <v/>
      </c>
    </row>
    <row r="106" spans="1:17" s="124" customFormat="1" ht="15" customHeight="1">
      <c r="A106" s="130">
        <v>104</v>
      </c>
      <c r="B106" s="156"/>
      <c r="C106" s="142"/>
      <c r="D106" s="143"/>
      <c r="E106" s="143"/>
      <c r="F106" s="144"/>
      <c r="G106" s="131" t="str">
        <f t="shared" si="17"/>
        <v/>
      </c>
      <c r="H106" s="132" t="str">
        <f t="shared" si="18"/>
        <v/>
      </c>
      <c r="I106" s="133" t="str">
        <f t="shared" si="19"/>
        <v/>
      </c>
      <c r="J106" s="159" t="str">
        <f>VLOOKUP('（２）届出様式'!A115,'（２）届出様式'!$A$12:$G$171,2,FALSE)</f>
        <v/>
      </c>
      <c r="K106" s="131" t="str">
        <f>IF(VLOOKUP('（２）届出様式'!A115,'（２）届出様式'!$A$12:$I$171,9,FALSE)="","",VLOOKUP('（２）届出様式'!A115,'（２）届出様式'!$A$12:$I$171,9,FALSE))</f>
        <v/>
      </c>
      <c r="L106" s="151" t="str">
        <f>IF(VLOOKUP('（２）届出様式'!A115,'（２）届出様式'!$A$12:$K$171,10,FALSE)="","",VLOOKUP('（２）届出様式'!A115,'（２）届出様式'!$A$12:$K$171,10,FALSE))</f>
        <v/>
      </c>
      <c r="M106" s="151" t="str">
        <f>IF(VLOOKUP('（２）届出様式'!A115,'（２）届出様式'!$A$12:$L$171,12,FALSE)="","",VLOOKUP('（２）届出様式'!A115,'（２）届出様式'!$A$12:$L$171,12,FALSE))</f>
        <v/>
      </c>
      <c r="N106" s="152" t="str">
        <f>IF(VLOOKUP('（２）届出様式'!A115,'（２）届出様式'!$A$12:$M$171,13,FALSE)="","",VLOOKUP('（２）届出様式'!A115,'（２）届出様式'!$A$12:$M$171,13,FALSE))</f>
        <v/>
      </c>
      <c r="O106" s="131" t="str">
        <f t="shared" si="20"/>
        <v/>
      </c>
      <c r="P106" s="128" t="str">
        <f t="shared" si="16"/>
        <v/>
      </c>
      <c r="Q106" s="133" t="str">
        <f t="shared" si="21"/>
        <v/>
      </c>
    </row>
    <row r="107" spans="1:17" s="124" customFormat="1" ht="15" customHeight="1">
      <c r="A107" s="130">
        <v>105</v>
      </c>
      <c r="B107" s="156"/>
      <c r="C107" s="142"/>
      <c r="D107" s="143"/>
      <c r="E107" s="143"/>
      <c r="F107" s="144"/>
      <c r="G107" s="131" t="str">
        <f t="shared" si="17"/>
        <v/>
      </c>
      <c r="H107" s="132" t="str">
        <f t="shared" si="18"/>
        <v/>
      </c>
      <c r="I107" s="133" t="str">
        <f t="shared" si="19"/>
        <v/>
      </c>
      <c r="J107" s="159" t="str">
        <f>VLOOKUP('（２）届出様式'!A116,'（２）届出様式'!$A$12:$G$171,2,FALSE)</f>
        <v/>
      </c>
      <c r="K107" s="131" t="str">
        <f>IF(VLOOKUP('（２）届出様式'!A116,'（２）届出様式'!$A$12:$I$171,9,FALSE)="","",VLOOKUP('（２）届出様式'!A116,'（２）届出様式'!$A$12:$I$171,9,FALSE))</f>
        <v/>
      </c>
      <c r="L107" s="151" t="str">
        <f>IF(VLOOKUP('（２）届出様式'!A116,'（２）届出様式'!$A$12:$K$171,10,FALSE)="","",VLOOKUP('（２）届出様式'!A116,'（２）届出様式'!$A$12:$K$171,10,FALSE))</f>
        <v/>
      </c>
      <c r="M107" s="151" t="str">
        <f>IF(VLOOKUP('（２）届出様式'!A116,'（２）届出様式'!$A$12:$L$171,12,FALSE)="","",VLOOKUP('（２）届出様式'!A116,'（２）届出様式'!$A$12:$L$171,12,FALSE))</f>
        <v/>
      </c>
      <c r="N107" s="152" t="str">
        <f>IF(VLOOKUP('（２）届出様式'!A116,'（２）届出様式'!$A$12:$M$171,13,FALSE)="","",VLOOKUP('（２）届出様式'!A116,'（２）届出様式'!$A$12:$M$171,13,FALSE))</f>
        <v/>
      </c>
      <c r="O107" s="131" t="str">
        <f t="shared" si="20"/>
        <v/>
      </c>
      <c r="P107" s="128" t="str">
        <f t="shared" si="16"/>
        <v/>
      </c>
      <c r="Q107" s="133" t="str">
        <f t="shared" si="21"/>
        <v/>
      </c>
    </row>
    <row r="108" spans="1:17" s="124" customFormat="1" ht="15" customHeight="1">
      <c r="A108" s="130">
        <v>106</v>
      </c>
      <c r="B108" s="156"/>
      <c r="C108" s="142"/>
      <c r="D108" s="143"/>
      <c r="E108" s="143"/>
      <c r="F108" s="144"/>
      <c r="G108" s="131" t="str">
        <f t="shared" si="17"/>
        <v/>
      </c>
      <c r="H108" s="132" t="str">
        <f t="shared" si="18"/>
        <v/>
      </c>
      <c r="I108" s="133" t="str">
        <f t="shared" si="19"/>
        <v/>
      </c>
      <c r="J108" s="159" t="str">
        <f>VLOOKUP('（２）届出様式'!A117,'（２）届出様式'!$A$12:$G$171,2,FALSE)</f>
        <v/>
      </c>
      <c r="K108" s="131" t="str">
        <f>IF(VLOOKUP('（２）届出様式'!A117,'（２）届出様式'!$A$12:$I$171,9,FALSE)="","",VLOOKUP('（２）届出様式'!A117,'（２）届出様式'!$A$12:$I$171,9,FALSE))</f>
        <v/>
      </c>
      <c r="L108" s="151" t="str">
        <f>IF(VLOOKUP('（２）届出様式'!A117,'（２）届出様式'!$A$12:$K$171,10,FALSE)="","",VLOOKUP('（２）届出様式'!A117,'（２）届出様式'!$A$12:$K$171,10,FALSE))</f>
        <v/>
      </c>
      <c r="M108" s="151" t="str">
        <f>IF(VLOOKUP('（２）届出様式'!A117,'（２）届出様式'!$A$12:$L$171,12,FALSE)="","",VLOOKUP('（２）届出様式'!A117,'（２）届出様式'!$A$12:$L$171,12,FALSE))</f>
        <v/>
      </c>
      <c r="N108" s="152" t="str">
        <f>IF(VLOOKUP('（２）届出様式'!A117,'（２）届出様式'!$A$12:$M$171,13,FALSE)="","",VLOOKUP('（２）届出様式'!A117,'（２）届出様式'!$A$12:$M$171,13,FALSE))</f>
        <v/>
      </c>
      <c r="O108" s="131" t="str">
        <f t="shared" si="20"/>
        <v/>
      </c>
      <c r="P108" s="128" t="str">
        <f t="shared" si="16"/>
        <v/>
      </c>
      <c r="Q108" s="133" t="str">
        <f t="shared" si="21"/>
        <v/>
      </c>
    </row>
    <row r="109" spans="1:17" s="124" customFormat="1" ht="15" customHeight="1">
      <c r="A109" s="130">
        <v>107</v>
      </c>
      <c r="B109" s="156"/>
      <c r="C109" s="142"/>
      <c r="D109" s="143"/>
      <c r="E109" s="143"/>
      <c r="F109" s="144"/>
      <c r="G109" s="131" t="str">
        <f t="shared" si="17"/>
        <v/>
      </c>
      <c r="H109" s="132" t="str">
        <f t="shared" si="18"/>
        <v/>
      </c>
      <c r="I109" s="133" t="str">
        <f t="shared" si="19"/>
        <v/>
      </c>
      <c r="J109" s="159" t="str">
        <f>VLOOKUP('（２）届出様式'!A118,'（２）届出様式'!$A$12:$G$171,2,FALSE)</f>
        <v/>
      </c>
      <c r="K109" s="131" t="str">
        <f>IF(VLOOKUP('（２）届出様式'!A118,'（２）届出様式'!$A$12:$I$171,9,FALSE)="","",VLOOKUP('（２）届出様式'!A118,'（２）届出様式'!$A$12:$I$171,9,FALSE))</f>
        <v/>
      </c>
      <c r="L109" s="151" t="str">
        <f>IF(VLOOKUP('（２）届出様式'!A118,'（２）届出様式'!$A$12:$K$171,10,FALSE)="","",VLOOKUP('（２）届出様式'!A118,'（２）届出様式'!$A$12:$K$171,10,FALSE))</f>
        <v/>
      </c>
      <c r="M109" s="151" t="str">
        <f>IF(VLOOKUP('（２）届出様式'!A118,'（２）届出様式'!$A$12:$L$171,12,FALSE)="","",VLOOKUP('（２）届出様式'!A118,'（２）届出様式'!$A$12:$L$171,12,FALSE))</f>
        <v/>
      </c>
      <c r="N109" s="152" t="str">
        <f>IF(VLOOKUP('（２）届出様式'!A118,'（２）届出様式'!$A$12:$M$171,13,FALSE)="","",VLOOKUP('（２）届出様式'!A118,'（２）届出様式'!$A$12:$M$171,13,FALSE))</f>
        <v/>
      </c>
      <c r="O109" s="131" t="str">
        <f t="shared" si="20"/>
        <v/>
      </c>
      <c r="P109" s="128" t="str">
        <f t="shared" si="16"/>
        <v/>
      </c>
      <c r="Q109" s="133" t="str">
        <f t="shared" si="21"/>
        <v/>
      </c>
    </row>
    <row r="110" spans="1:17" s="124" customFormat="1" ht="15" customHeight="1">
      <c r="A110" s="130">
        <v>108</v>
      </c>
      <c r="B110" s="156"/>
      <c r="C110" s="142"/>
      <c r="D110" s="143"/>
      <c r="E110" s="143"/>
      <c r="F110" s="144"/>
      <c r="G110" s="131" t="str">
        <f t="shared" si="17"/>
        <v/>
      </c>
      <c r="H110" s="132" t="str">
        <f t="shared" si="18"/>
        <v/>
      </c>
      <c r="I110" s="133" t="str">
        <f t="shared" si="19"/>
        <v/>
      </c>
      <c r="J110" s="159" t="str">
        <f>VLOOKUP('（２）届出様式'!A119,'（２）届出様式'!$A$12:$G$171,2,FALSE)</f>
        <v/>
      </c>
      <c r="K110" s="131" t="str">
        <f>IF(VLOOKUP('（２）届出様式'!A119,'（２）届出様式'!$A$12:$I$171,9,FALSE)="","",VLOOKUP('（２）届出様式'!A119,'（２）届出様式'!$A$12:$I$171,9,FALSE))</f>
        <v/>
      </c>
      <c r="L110" s="151" t="str">
        <f>IF(VLOOKUP('（２）届出様式'!A119,'（２）届出様式'!$A$12:$K$171,10,FALSE)="","",VLOOKUP('（２）届出様式'!A119,'（２）届出様式'!$A$12:$K$171,10,FALSE))</f>
        <v/>
      </c>
      <c r="M110" s="151" t="str">
        <f>IF(VLOOKUP('（２）届出様式'!A119,'（２）届出様式'!$A$12:$L$171,12,FALSE)="","",VLOOKUP('（２）届出様式'!A119,'（２）届出様式'!$A$12:$L$171,12,FALSE))</f>
        <v/>
      </c>
      <c r="N110" s="152" t="str">
        <f>IF(VLOOKUP('（２）届出様式'!A119,'（２）届出様式'!$A$12:$M$171,13,FALSE)="","",VLOOKUP('（２）届出様式'!A119,'（２）届出様式'!$A$12:$M$171,13,FALSE))</f>
        <v/>
      </c>
      <c r="O110" s="131" t="str">
        <f t="shared" si="20"/>
        <v/>
      </c>
      <c r="P110" s="128" t="str">
        <f t="shared" si="16"/>
        <v/>
      </c>
      <c r="Q110" s="133" t="str">
        <f t="shared" si="21"/>
        <v/>
      </c>
    </row>
    <row r="111" spans="1:17" s="124" customFormat="1" ht="15" customHeight="1">
      <c r="A111" s="130">
        <v>109</v>
      </c>
      <c r="B111" s="156"/>
      <c r="C111" s="142"/>
      <c r="D111" s="143"/>
      <c r="E111" s="143"/>
      <c r="F111" s="144"/>
      <c r="G111" s="131" t="str">
        <f t="shared" si="17"/>
        <v/>
      </c>
      <c r="H111" s="132" t="str">
        <f t="shared" si="18"/>
        <v/>
      </c>
      <c r="I111" s="133" t="str">
        <f t="shared" si="19"/>
        <v/>
      </c>
      <c r="J111" s="159" t="str">
        <f>VLOOKUP('（２）届出様式'!A120,'（２）届出様式'!$A$12:$G$171,2,FALSE)</f>
        <v/>
      </c>
      <c r="K111" s="131" t="str">
        <f>IF(VLOOKUP('（２）届出様式'!A120,'（２）届出様式'!$A$12:$I$171,9,FALSE)="","",VLOOKUP('（２）届出様式'!A120,'（２）届出様式'!$A$12:$I$171,9,FALSE))</f>
        <v/>
      </c>
      <c r="L111" s="151" t="str">
        <f>IF(VLOOKUP('（２）届出様式'!A120,'（２）届出様式'!$A$12:$K$171,10,FALSE)="","",VLOOKUP('（２）届出様式'!A120,'（２）届出様式'!$A$12:$K$171,10,FALSE))</f>
        <v/>
      </c>
      <c r="M111" s="151" t="str">
        <f>IF(VLOOKUP('（２）届出様式'!A120,'（２）届出様式'!$A$12:$L$171,12,FALSE)="","",VLOOKUP('（２）届出様式'!A120,'（２）届出様式'!$A$12:$L$171,12,FALSE))</f>
        <v/>
      </c>
      <c r="N111" s="152" t="str">
        <f>IF(VLOOKUP('（２）届出様式'!A120,'（２）届出様式'!$A$12:$M$171,13,FALSE)="","",VLOOKUP('（２）届出様式'!A120,'（２）届出様式'!$A$12:$M$171,13,FALSE))</f>
        <v/>
      </c>
      <c r="O111" s="131" t="str">
        <f t="shared" si="20"/>
        <v/>
      </c>
      <c r="P111" s="128" t="str">
        <f t="shared" si="16"/>
        <v/>
      </c>
      <c r="Q111" s="133" t="str">
        <f t="shared" si="21"/>
        <v/>
      </c>
    </row>
    <row r="112" spans="1:17" s="124" customFormat="1" ht="15" customHeight="1">
      <c r="A112" s="130">
        <v>110</v>
      </c>
      <c r="B112" s="156"/>
      <c r="C112" s="142"/>
      <c r="D112" s="143"/>
      <c r="E112" s="143"/>
      <c r="F112" s="144"/>
      <c r="G112" s="131" t="str">
        <f t="shared" si="17"/>
        <v/>
      </c>
      <c r="H112" s="132" t="str">
        <f t="shared" si="18"/>
        <v/>
      </c>
      <c r="I112" s="133" t="str">
        <f t="shared" si="19"/>
        <v/>
      </c>
      <c r="J112" s="159" t="str">
        <f>VLOOKUP('（２）届出様式'!A121,'（２）届出様式'!$A$12:$G$171,2,FALSE)</f>
        <v/>
      </c>
      <c r="K112" s="131" t="str">
        <f>IF(VLOOKUP('（２）届出様式'!A121,'（２）届出様式'!$A$12:$I$171,9,FALSE)="","",VLOOKUP('（２）届出様式'!A121,'（２）届出様式'!$A$12:$I$171,9,FALSE))</f>
        <v/>
      </c>
      <c r="L112" s="151" t="str">
        <f>IF(VLOOKUP('（２）届出様式'!A121,'（２）届出様式'!$A$12:$K$171,10,FALSE)="","",VLOOKUP('（２）届出様式'!A121,'（２）届出様式'!$A$12:$K$171,10,FALSE))</f>
        <v/>
      </c>
      <c r="M112" s="151" t="str">
        <f>IF(VLOOKUP('（２）届出様式'!A121,'（２）届出様式'!$A$12:$L$171,12,FALSE)="","",VLOOKUP('（２）届出様式'!A121,'（２）届出様式'!$A$12:$L$171,12,FALSE))</f>
        <v/>
      </c>
      <c r="N112" s="152" t="str">
        <f>IF(VLOOKUP('（２）届出様式'!A121,'（２）届出様式'!$A$12:$M$171,13,FALSE)="","",VLOOKUP('（２）届出様式'!A121,'（２）届出様式'!$A$12:$M$171,13,FALSE))</f>
        <v/>
      </c>
      <c r="O112" s="131" t="str">
        <f t="shared" si="20"/>
        <v/>
      </c>
      <c r="P112" s="128" t="str">
        <f t="shared" si="16"/>
        <v/>
      </c>
      <c r="Q112" s="133" t="str">
        <f t="shared" si="21"/>
        <v/>
      </c>
    </row>
    <row r="113" spans="1:17" s="124" customFormat="1" ht="15" customHeight="1">
      <c r="A113" s="130">
        <v>111</v>
      </c>
      <c r="B113" s="156"/>
      <c r="C113" s="142"/>
      <c r="D113" s="143"/>
      <c r="E113" s="143"/>
      <c r="F113" s="144"/>
      <c r="G113" s="131" t="str">
        <f t="shared" si="17"/>
        <v/>
      </c>
      <c r="H113" s="132" t="str">
        <f t="shared" si="18"/>
        <v/>
      </c>
      <c r="I113" s="133" t="str">
        <f t="shared" si="19"/>
        <v/>
      </c>
      <c r="J113" s="159" t="str">
        <f>VLOOKUP('（２）届出様式'!A122,'（２）届出様式'!$A$12:$G$171,2,FALSE)</f>
        <v/>
      </c>
      <c r="K113" s="131" t="str">
        <f>IF(VLOOKUP('（２）届出様式'!A122,'（２）届出様式'!$A$12:$I$171,9,FALSE)="","",VLOOKUP('（２）届出様式'!A122,'（２）届出様式'!$A$12:$I$171,9,FALSE))</f>
        <v/>
      </c>
      <c r="L113" s="151" t="str">
        <f>IF(VLOOKUP('（２）届出様式'!A122,'（２）届出様式'!$A$12:$K$171,10,FALSE)="","",VLOOKUP('（２）届出様式'!A122,'（２）届出様式'!$A$12:$K$171,10,FALSE))</f>
        <v/>
      </c>
      <c r="M113" s="151" t="str">
        <f>IF(VLOOKUP('（２）届出様式'!A122,'（２）届出様式'!$A$12:$L$171,12,FALSE)="","",VLOOKUP('（２）届出様式'!A122,'（２）届出様式'!$A$12:$L$171,12,FALSE))</f>
        <v/>
      </c>
      <c r="N113" s="152" t="str">
        <f>IF(VLOOKUP('（２）届出様式'!A122,'（２）届出様式'!$A$12:$M$171,13,FALSE)="","",VLOOKUP('（２）届出様式'!A122,'（２）届出様式'!$A$12:$M$171,13,FALSE))</f>
        <v/>
      </c>
      <c r="O113" s="131" t="str">
        <f t="shared" si="20"/>
        <v/>
      </c>
      <c r="P113" s="128" t="str">
        <f t="shared" si="16"/>
        <v/>
      </c>
      <c r="Q113" s="133" t="str">
        <f t="shared" si="21"/>
        <v/>
      </c>
    </row>
    <row r="114" spans="1:17" s="124" customFormat="1" ht="15" customHeight="1">
      <c r="A114" s="130">
        <v>112</v>
      </c>
      <c r="B114" s="156"/>
      <c r="C114" s="142"/>
      <c r="D114" s="143"/>
      <c r="E114" s="143"/>
      <c r="F114" s="144"/>
      <c r="G114" s="131" t="str">
        <f t="shared" si="17"/>
        <v/>
      </c>
      <c r="H114" s="132" t="str">
        <f t="shared" si="18"/>
        <v/>
      </c>
      <c r="I114" s="133" t="str">
        <f t="shared" si="19"/>
        <v/>
      </c>
      <c r="J114" s="159" t="str">
        <f>VLOOKUP('（２）届出様式'!A123,'（２）届出様式'!$A$12:$G$171,2,FALSE)</f>
        <v/>
      </c>
      <c r="K114" s="131" t="str">
        <f>IF(VLOOKUP('（２）届出様式'!A123,'（２）届出様式'!$A$12:$I$171,9,FALSE)="","",VLOOKUP('（２）届出様式'!A123,'（２）届出様式'!$A$12:$I$171,9,FALSE))</f>
        <v/>
      </c>
      <c r="L114" s="151" t="str">
        <f>IF(VLOOKUP('（２）届出様式'!A123,'（２）届出様式'!$A$12:$K$171,10,FALSE)="","",VLOOKUP('（２）届出様式'!A123,'（２）届出様式'!$A$12:$K$171,10,FALSE))</f>
        <v/>
      </c>
      <c r="M114" s="151" t="str">
        <f>IF(VLOOKUP('（２）届出様式'!A123,'（２）届出様式'!$A$12:$L$171,12,FALSE)="","",VLOOKUP('（２）届出様式'!A123,'（２）届出様式'!$A$12:$L$171,12,FALSE))</f>
        <v/>
      </c>
      <c r="N114" s="152" t="str">
        <f>IF(VLOOKUP('（２）届出様式'!A123,'（２）届出様式'!$A$12:$M$171,13,FALSE)="","",VLOOKUP('（２）届出様式'!A123,'（２）届出様式'!$A$12:$M$171,13,FALSE))</f>
        <v/>
      </c>
      <c r="O114" s="131" t="str">
        <f t="shared" si="20"/>
        <v/>
      </c>
      <c r="P114" s="128" t="str">
        <f t="shared" si="16"/>
        <v/>
      </c>
      <c r="Q114" s="133" t="str">
        <f t="shared" si="21"/>
        <v/>
      </c>
    </row>
    <row r="115" spans="1:17" s="124" customFormat="1" ht="15" customHeight="1">
      <c r="A115" s="130">
        <v>113</v>
      </c>
      <c r="B115" s="156"/>
      <c r="C115" s="142"/>
      <c r="D115" s="143"/>
      <c r="E115" s="143"/>
      <c r="F115" s="144"/>
      <c r="G115" s="131" t="str">
        <f t="shared" si="17"/>
        <v/>
      </c>
      <c r="H115" s="132" t="str">
        <f t="shared" si="18"/>
        <v/>
      </c>
      <c r="I115" s="133" t="str">
        <f t="shared" si="19"/>
        <v/>
      </c>
      <c r="J115" s="159" t="str">
        <f>VLOOKUP('（２）届出様式'!A124,'（２）届出様式'!$A$12:$G$171,2,FALSE)</f>
        <v/>
      </c>
      <c r="K115" s="131" t="str">
        <f>IF(VLOOKUP('（２）届出様式'!A124,'（２）届出様式'!$A$12:$I$171,9,FALSE)="","",VLOOKUP('（２）届出様式'!A124,'（２）届出様式'!$A$12:$I$171,9,FALSE))</f>
        <v/>
      </c>
      <c r="L115" s="151" t="str">
        <f>IF(VLOOKUP('（２）届出様式'!A124,'（２）届出様式'!$A$12:$K$171,10,FALSE)="","",VLOOKUP('（２）届出様式'!A124,'（２）届出様式'!$A$12:$K$171,10,FALSE))</f>
        <v/>
      </c>
      <c r="M115" s="151" t="str">
        <f>IF(VLOOKUP('（２）届出様式'!A124,'（２）届出様式'!$A$12:$L$171,12,FALSE)="","",VLOOKUP('（２）届出様式'!A124,'（２）届出様式'!$A$12:$L$171,12,FALSE))</f>
        <v/>
      </c>
      <c r="N115" s="152" t="str">
        <f>IF(VLOOKUP('（２）届出様式'!A124,'（２）届出様式'!$A$12:$M$171,13,FALSE)="","",VLOOKUP('（２）届出様式'!A124,'（２）届出様式'!$A$12:$M$171,13,FALSE))</f>
        <v/>
      </c>
      <c r="O115" s="131" t="str">
        <f t="shared" si="20"/>
        <v/>
      </c>
      <c r="P115" s="128" t="str">
        <f t="shared" si="16"/>
        <v/>
      </c>
      <c r="Q115" s="133" t="str">
        <f t="shared" si="21"/>
        <v/>
      </c>
    </row>
    <row r="116" spans="1:17" s="124" customFormat="1" ht="15" customHeight="1">
      <c r="A116" s="130">
        <v>114</v>
      </c>
      <c r="B116" s="156"/>
      <c r="C116" s="142"/>
      <c r="D116" s="143"/>
      <c r="E116" s="143"/>
      <c r="F116" s="144"/>
      <c r="G116" s="131" t="str">
        <f t="shared" si="17"/>
        <v/>
      </c>
      <c r="H116" s="132" t="str">
        <f t="shared" si="18"/>
        <v/>
      </c>
      <c r="I116" s="133" t="str">
        <f t="shared" si="19"/>
        <v/>
      </c>
      <c r="J116" s="159" t="str">
        <f>VLOOKUP('（２）届出様式'!A125,'（２）届出様式'!$A$12:$G$171,2,FALSE)</f>
        <v/>
      </c>
      <c r="K116" s="131" t="str">
        <f>IF(VLOOKUP('（２）届出様式'!A125,'（２）届出様式'!$A$12:$I$171,9,FALSE)="","",VLOOKUP('（２）届出様式'!A125,'（２）届出様式'!$A$12:$I$171,9,FALSE))</f>
        <v/>
      </c>
      <c r="L116" s="151" t="str">
        <f>IF(VLOOKUP('（２）届出様式'!A125,'（２）届出様式'!$A$12:$K$171,10,FALSE)="","",VLOOKUP('（２）届出様式'!A125,'（２）届出様式'!$A$12:$K$171,10,FALSE))</f>
        <v/>
      </c>
      <c r="M116" s="151" t="str">
        <f>IF(VLOOKUP('（２）届出様式'!A125,'（２）届出様式'!$A$12:$L$171,12,FALSE)="","",VLOOKUP('（２）届出様式'!A125,'（２）届出様式'!$A$12:$L$171,12,FALSE))</f>
        <v/>
      </c>
      <c r="N116" s="152" t="str">
        <f>IF(VLOOKUP('（２）届出様式'!A125,'（２）届出様式'!$A$12:$M$171,13,FALSE)="","",VLOOKUP('（２）届出様式'!A125,'（２）届出様式'!$A$12:$M$171,13,FALSE))</f>
        <v/>
      </c>
      <c r="O116" s="131" t="str">
        <f t="shared" si="20"/>
        <v/>
      </c>
      <c r="P116" s="128" t="str">
        <f t="shared" si="16"/>
        <v/>
      </c>
      <c r="Q116" s="133" t="str">
        <f t="shared" si="21"/>
        <v/>
      </c>
    </row>
    <row r="117" spans="1:17" s="124" customFormat="1" ht="15" customHeight="1">
      <c r="A117" s="130">
        <v>115</v>
      </c>
      <c r="B117" s="156"/>
      <c r="C117" s="142"/>
      <c r="D117" s="143"/>
      <c r="E117" s="143"/>
      <c r="F117" s="144"/>
      <c r="G117" s="131" t="str">
        <f t="shared" si="17"/>
        <v/>
      </c>
      <c r="H117" s="132" t="str">
        <f t="shared" si="18"/>
        <v/>
      </c>
      <c r="I117" s="133" t="str">
        <f t="shared" si="19"/>
        <v/>
      </c>
      <c r="J117" s="159" t="str">
        <f>VLOOKUP('（２）届出様式'!A126,'（２）届出様式'!$A$12:$G$171,2,FALSE)</f>
        <v/>
      </c>
      <c r="K117" s="131" t="str">
        <f>IF(VLOOKUP('（２）届出様式'!A126,'（２）届出様式'!$A$12:$I$171,9,FALSE)="","",VLOOKUP('（２）届出様式'!A126,'（２）届出様式'!$A$12:$I$171,9,FALSE))</f>
        <v/>
      </c>
      <c r="L117" s="151" t="str">
        <f>IF(VLOOKUP('（２）届出様式'!A126,'（２）届出様式'!$A$12:$K$171,10,FALSE)="","",VLOOKUP('（２）届出様式'!A126,'（２）届出様式'!$A$12:$K$171,10,FALSE))</f>
        <v/>
      </c>
      <c r="M117" s="151" t="str">
        <f>IF(VLOOKUP('（２）届出様式'!A126,'（２）届出様式'!$A$12:$L$171,12,FALSE)="","",VLOOKUP('（２）届出様式'!A126,'（２）届出様式'!$A$12:$L$171,12,FALSE))</f>
        <v/>
      </c>
      <c r="N117" s="152" t="str">
        <f>IF(VLOOKUP('（２）届出様式'!A126,'（２）届出様式'!$A$12:$M$171,13,FALSE)="","",VLOOKUP('（２）届出様式'!A126,'（２）届出様式'!$A$12:$M$171,13,FALSE))</f>
        <v/>
      </c>
      <c r="O117" s="131" t="str">
        <f t="shared" si="20"/>
        <v/>
      </c>
      <c r="P117" s="128" t="str">
        <f t="shared" si="16"/>
        <v/>
      </c>
      <c r="Q117" s="133" t="str">
        <f t="shared" si="21"/>
        <v/>
      </c>
    </row>
    <row r="118" spans="1:17" s="124" customFormat="1" ht="15" customHeight="1">
      <c r="A118" s="130">
        <v>116</v>
      </c>
      <c r="B118" s="156"/>
      <c r="C118" s="142"/>
      <c r="D118" s="143"/>
      <c r="E118" s="143"/>
      <c r="F118" s="144"/>
      <c r="G118" s="131" t="str">
        <f t="shared" si="17"/>
        <v/>
      </c>
      <c r="H118" s="132" t="str">
        <f t="shared" si="18"/>
        <v/>
      </c>
      <c r="I118" s="133" t="str">
        <f t="shared" si="19"/>
        <v/>
      </c>
      <c r="J118" s="159" t="str">
        <f>VLOOKUP('（２）届出様式'!A127,'（２）届出様式'!$A$12:$G$171,2,FALSE)</f>
        <v/>
      </c>
      <c r="K118" s="131" t="str">
        <f>IF(VLOOKUP('（２）届出様式'!A127,'（２）届出様式'!$A$12:$I$171,9,FALSE)="","",VLOOKUP('（２）届出様式'!A127,'（２）届出様式'!$A$12:$I$171,9,FALSE))</f>
        <v/>
      </c>
      <c r="L118" s="151" t="str">
        <f>IF(VLOOKUP('（２）届出様式'!A127,'（２）届出様式'!$A$12:$K$171,10,FALSE)="","",VLOOKUP('（２）届出様式'!A127,'（２）届出様式'!$A$12:$K$171,10,FALSE))</f>
        <v/>
      </c>
      <c r="M118" s="151" t="str">
        <f>IF(VLOOKUP('（２）届出様式'!A127,'（２）届出様式'!$A$12:$L$171,12,FALSE)="","",VLOOKUP('（２）届出様式'!A127,'（２）届出様式'!$A$12:$L$171,12,FALSE))</f>
        <v/>
      </c>
      <c r="N118" s="152" t="str">
        <f>IF(VLOOKUP('（２）届出様式'!A127,'（２）届出様式'!$A$12:$M$171,13,FALSE)="","",VLOOKUP('（２）届出様式'!A127,'（２）届出様式'!$A$12:$M$171,13,FALSE))</f>
        <v/>
      </c>
      <c r="O118" s="131" t="str">
        <f t="shared" si="20"/>
        <v/>
      </c>
      <c r="P118" s="128" t="str">
        <f t="shared" si="16"/>
        <v/>
      </c>
      <c r="Q118" s="133" t="str">
        <f t="shared" si="21"/>
        <v/>
      </c>
    </row>
    <row r="119" spans="1:17" s="124" customFormat="1" ht="15" customHeight="1">
      <c r="A119" s="130">
        <v>117</v>
      </c>
      <c r="B119" s="156"/>
      <c r="C119" s="142"/>
      <c r="D119" s="143"/>
      <c r="E119" s="143"/>
      <c r="F119" s="144"/>
      <c r="G119" s="131" t="str">
        <f t="shared" si="17"/>
        <v/>
      </c>
      <c r="H119" s="132" t="str">
        <f t="shared" si="18"/>
        <v/>
      </c>
      <c r="I119" s="133" t="str">
        <f t="shared" si="19"/>
        <v/>
      </c>
      <c r="J119" s="159" t="str">
        <f>VLOOKUP('（２）届出様式'!A128,'（２）届出様式'!$A$12:$G$171,2,FALSE)</f>
        <v/>
      </c>
      <c r="K119" s="131" t="str">
        <f>IF(VLOOKUP('（２）届出様式'!A128,'（２）届出様式'!$A$12:$I$171,9,FALSE)="","",VLOOKUP('（２）届出様式'!A128,'（２）届出様式'!$A$12:$I$171,9,FALSE))</f>
        <v/>
      </c>
      <c r="L119" s="151" t="str">
        <f>IF(VLOOKUP('（２）届出様式'!A128,'（２）届出様式'!$A$12:$K$171,10,FALSE)="","",VLOOKUP('（２）届出様式'!A128,'（２）届出様式'!$A$12:$K$171,10,FALSE))</f>
        <v/>
      </c>
      <c r="M119" s="151" t="str">
        <f>IF(VLOOKUP('（２）届出様式'!A128,'（２）届出様式'!$A$12:$L$171,12,FALSE)="","",VLOOKUP('（２）届出様式'!A128,'（２）届出様式'!$A$12:$L$171,12,FALSE))</f>
        <v/>
      </c>
      <c r="N119" s="152" t="str">
        <f>IF(VLOOKUP('（２）届出様式'!A128,'（２）届出様式'!$A$12:$M$171,13,FALSE)="","",VLOOKUP('（２）届出様式'!A128,'（２）届出様式'!$A$12:$M$171,13,FALSE))</f>
        <v/>
      </c>
      <c r="O119" s="131" t="str">
        <f t="shared" si="20"/>
        <v/>
      </c>
      <c r="P119" s="128" t="str">
        <f t="shared" si="16"/>
        <v/>
      </c>
      <c r="Q119" s="133" t="str">
        <f t="shared" si="21"/>
        <v/>
      </c>
    </row>
    <row r="120" spans="1:17" s="124" customFormat="1" ht="15" customHeight="1">
      <c r="A120" s="130">
        <v>118</v>
      </c>
      <c r="B120" s="156"/>
      <c r="C120" s="142"/>
      <c r="D120" s="143"/>
      <c r="E120" s="143"/>
      <c r="F120" s="144"/>
      <c r="G120" s="131" t="str">
        <f t="shared" si="17"/>
        <v/>
      </c>
      <c r="H120" s="132" t="str">
        <f t="shared" si="18"/>
        <v/>
      </c>
      <c r="I120" s="133" t="str">
        <f t="shared" si="19"/>
        <v/>
      </c>
      <c r="J120" s="159" t="str">
        <f>VLOOKUP('（２）届出様式'!A129,'（２）届出様式'!$A$12:$G$171,2,FALSE)</f>
        <v/>
      </c>
      <c r="K120" s="131" t="str">
        <f>IF(VLOOKUP('（２）届出様式'!A129,'（２）届出様式'!$A$12:$I$171,9,FALSE)="","",VLOOKUP('（２）届出様式'!A129,'（２）届出様式'!$A$12:$I$171,9,FALSE))</f>
        <v/>
      </c>
      <c r="L120" s="151" t="str">
        <f>IF(VLOOKUP('（２）届出様式'!A129,'（２）届出様式'!$A$12:$K$171,10,FALSE)="","",VLOOKUP('（２）届出様式'!A129,'（２）届出様式'!$A$12:$K$171,10,FALSE))</f>
        <v/>
      </c>
      <c r="M120" s="151" t="str">
        <f>IF(VLOOKUP('（２）届出様式'!A129,'（２）届出様式'!$A$12:$L$171,12,FALSE)="","",VLOOKUP('（２）届出様式'!A129,'（２）届出様式'!$A$12:$L$171,12,FALSE))</f>
        <v/>
      </c>
      <c r="N120" s="152" t="str">
        <f>IF(VLOOKUP('（２）届出様式'!A129,'（２）届出様式'!$A$12:$M$171,13,FALSE)="","",VLOOKUP('（２）届出様式'!A129,'（２）届出様式'!$A$12:$M$171,13,FALSE))</f>
        <v/>
      </c>
      <c r="O120" s="131" t="str">
        <f t="shared" si="20"/>
        <v/>
      </c>
      <c r="P120" s="128" t="str">
        <f t="shared" si="16"/>
        <v/>
      </c>
      <c r="Q120" s="133" t="str">
        <f t="shared" si="21"/>
        <v/>
      </c>
    </row>
    <row r="121" spans="1:17" s="124" customFormat="1" ht="15" customHeight="1">
      <c r="A121" s="130">
        <v>119</v>
      </c>
      <c r="B121" s="156"/>
      <c r="C121" s="142"/>
      <c r="D121" s="143"/>
      <c r="E121" s="143"/>
      <c r="F121" s="144"/>
      <c r="G121" s="131" t="str">
        <f t="shared" si="17"/>
        <v/>
      </c>
      <c r="H121" s="132" t="str">
        <f t="shared" si="18"/>
        <v/>
      </c>
      <c r="I121" s="133" t="str">
        <f t="shared" si="19"/>
        <v/>
      </c>
      <c r="J121" s="159" t="str">
        <f>VLOOKUP('（２）届出様式'!A130,'（２）届出様式'!$A$12:$G$171,2,FALSE)</f>
        <v/>
      </c>
      <c r="K121" s="131" t="str">
        <f>IF(VLOOKUP('（２）届出様式'!A130,'（２）届出様式'!$A$12:$I$171,9,FALSE)="","",VLOOKUP('（２）届出様式'!A130,'（２）届出様式'!$A$12:$I$171,9,FALSE))</f>
        <v/>
      </c>
      <c r="L121" s="151" t="str">
        <f>IF(VLOOKUP('（２）届出様式'!A130,'（２）届出様式'!$A$12:$K$171,10,FALSE)="","",VLOOKUP('（２）届出様式'!A130,'（２）届出様式'!$A$12:$K$171,10,FALSE))</f>
        <v/>
      </c>
      <c r="M121" s="151" t="str">
        <f>IF(VLOOKUP('（２）届出様式'!A130,'（２）届出様式'!$A$12:$L$171,12,FALSE)="","",VLOOKUP('（２）届出様式'!A130,'（２）届出様式'!$A$12:$L$171,12,FALSE))</f>
        <v/>
      </c>
      <c r="N121" s="152" t="str">
        <f>IF(VLOOKUP('（２）届出様式'!A130,'（２）届出様式'!$A$12:$M$171,13,FALSE)="","",VLOOKUP('（２）届出様式'!A130,'（２）届出様式'!$A$12:$M$171,13,FALSE))</f>
        <v/>
      </c>
      <c r="O121" s="131" t="str">
        <f t="shared" si="20"/>
        <v/>
      </c>
      <c r="P121" s="128" t="str">
        <f t="shared" si="16"/>
        <v/>
      </c>
      <c r="Q121" s="133" t="str">
        <f t="shared" si="21"/>
        <v/>
      </c>
    </row>
    <row r="122" spans="1:17" s="124" customFormat="1" ht="15" customHeight="1">
      <c r="A122" s="130">
        <v>120</v>
      </c>
      <c r="B122" s="156"/>
      <c r="C122" s="142"/>
      <c r="D122" s="143"/>
      <c r="E122" s="143"/>
      <c r="F122" s="144"/>
      <c r="G122" s="131" t="str">
        <f t="shared" si="17"/>
        <v/>
      </c>
      <c r="H122" s="132" t="str">
        <f t="shared" si="18"/>
        <v/>
      </c>
      <c r="I122" s="133" t="str">
        <f t="shared" si="19"/>
        <v/>
      </c>
      <c r="J122" s="159" t="str">
        <f>VLOOKUP('（２）届出様式'!A131,'（２）届出様式'!$A$12:$G$171,2,FALSE)</f>
        <v/>
      </c>
      <c r="K122" s="131" t="str">
        <f>IF(VLOOKUP('（２）届出様式'!A131,'（２）届出様式'!$A$12:$I$171,9,FALSE)="","",VLOOKUP('（２）届出様式'!A131,'（２）届出様式'!$A$12:$I$171,9,FALSE))</f>
        <v/>
      </c>
      <c r="L122" s="151" t="str">
        <f>IF(VLOOKUP('（２）届出様式'!A131,'（２）届出様式'!$A$12:$K$171,10,FALSE)="","",VLOOKUP('（２）届出様式'!A131,'（２）届出様式'!$A$12:$K$171,10,FALSE))</f>
        <v/>
      </c>
      <c r="M122" s="151" t="str">
        <f>IF(VLOOKUP('（２）届出様式'!A131,'（２）届出様式'!$A$12:$L$171,12,FALSE)="","",VLOOKUP('（２）届出様式'!A131,'（２）届出様式'!$A$12:$L$171,12,FALSE))</f>
        <v/>
      </c>
      <c r="N122" s="152" t="str">
        <f>IF(VLOOKUP('（２）届出様式'!A131,'（２）届出様式'!$A$12:$M$171,13,FALSE)="","",VLOOKUP('（２）届出様式'!A131,'（２）届出様式'!$A$12:$M$171,13,FALSE))</f>
        <v/>
      </c>
      <c r="O122" s="131" t="str">
        <f t="shared" si="20"/>
        <v/>
      </c>
      <c r="P122" s="128" t="str">
        <f t="shared" si="16"/>
        <v/>
      </c>
      <c r="Q122" s="133" t="str">
        <f t="shared" si="21"/>
        <v/>
      </c>
    </row>
    <row r="123" spans="1:17" s="124" customFormat="1" ht="15" customHeight="1">
      <c r="A123" s="130">
        <v>121</v>
      </c>
      <c r="B123" s="156"/>
      <c r="C123" s="142"/>
      <c r="D123" s="143"/>
      <c r="E123" s="143"/>
      <c r="F123" s="144"/>
      <c r="G123" s="131" t="str">
        <f t="shared" si="17"/>
        <v/>
      </c>
      <c r="H123" s="132" t="str">
        <f t="shared" si="18"/>
        <v/>
      </c>
      <c r="I123" s="133" t="str">
        <f t="shared" si="19"/>
        <v/>
      </c>
      <c r="J123" s="159" t="str">
        <f>VLOOKUP('（２）届出様式'!A132,'（２）届出様式'!$A$12:$G$171,2,FALSE)</f>
        <v/>
      </c>
      <c r="K123" s="131" t="str">
        <f>IF(VLOOKUP('（２）届出様式'!A132,'（２）届出様式'!$A$12:$I$171,9,FALSE)="","",VLOOKUP('（２）届出様式'!A132,'（２）届出様式'!$A$12:$I$171,9,FALSE))</f>
        <v/>
      </c>
      <c r="L123" s="151" t="str">
        <f>IF(VLOOKUP('（２）届出様式'!A132,'（２）届出様式'!$A$12:$K$171,10,FALSE)="","",VLOOKUP('（２）届出様式'!A132,'（２）届出様式'!$A$12:$K$171,10,FALSE))</f>
        <v/>
      </c>
      <c r="M123" s="151" t="str">
        <f>IF(VLOOKUP('（２）届出様式'!A132,'（２）届出様式'!$A$12:$L$171,12,FALSE)="","",VLOOKUP('（２）届出様式'!A132,'（２）届出様式'!$A$12:$L$171,12,FALSE))</f>
        <v/>
      </c>
      <c r="N123" s="152" t="str">
        <f>IF(VLOOKUP('（２）届出様式'!A132,'（２）届出様式'!$A$12:$M$171,13,FALSE)="","",VLOOKUP('（２）届出様式'!A132,'（２）届出様式'!$A$12:$M$171,13,FALSE))</f>
        <v/>
      </c>
      <c r="O123" s="131" t="str">
        <f t="shared" si="20"/>
        <v/>
      </c>
      <c r="P123" s="128" t="str">
        <f t="shared" si="16"/>
        <v/>
      </c>
      <c r="Q123" s="133" t="str">
        <f t="shared" si="21"/>
        <v/>
      </c>
    </row>
    <row r="124" spans="1:17" s="124" customFormat="1" ht="15" customHeight="1">
      <c r="A124" s="130">
        <v>122</v>
      </c>
      <c r="B124" s="156"/>
      <c r="C124" s="142"/>
      <c r="D124" s="143"/>
      <c r="E124" s="143"/>
      <c r="F124" s="144"/>
      <c r="G124" s="131" t="str">
        <f t="shared" si="17"/>
        <v/>
      </c>
      <c r="H124" s="132" t="str">
        <f t="shared" si="18"/>
        <v/>
      </c>
      <c r="I124" s="133" t="str">
        <f t="shared" si="19"/>
        <v/>
      </c>
      <c r="J124" s="159" t="str">
        <f>VLOOKUP('（２）届出様式'!A133,'（２）届出様式'!$A$12:$G$171,2,FALSE)</f>
        <v/>
      </c>
      <c r="K124" s="131" t="str">
        <f>IF(VLOOKUP('（２）届出様式'!A133,'（２）届出様式'!$A$12:$I$171,9,FALSE)="","",VLOOKUP('（２）届出様式'!A133,'（２）届出様式'!$A$12:$I$171,9,FALSE))</f>
        <v/>
      </c>
      <c r="L124" s="151" t="str">
        <f>IF(VLOOKUP('（２）届出様式'!A133,'（２）届出様式'!$A$12:$K$171,10,FALSE)="","",VLOOKUP('（２）届出様式'!A133,'（２）届出様式'!$A$12:$K$171,10,FALSE))</f>
        <v/>
      </c>
      <c r="M124" s="151" t="str">
        <f>IF(VLOOKUP('（２）届出様式'!A133,'（２）届出様式'!$A$12:$L$171,12,FALSE)="","",VLOOKUP('（２）届出様式'!A133,'（２）届出様式'!$A$12:$L$171,12,FALSE))</f>
        <v/>
      </c>
      <c r="N124" s="152" t="str">
        <f>IF(VLOOKUP('（２）届出様式'!A133,'（２）届出様式'!$A$12:$M$171,13,FALSE)="","",VLOOKUP('（２）届出様式'!A133,'（２）届出様式'!$A$12:$M$171,13,FALSE))</f>
        <v/>
      </c>
      <c r="O124" s="131" t="str">
        <f t="shared" si="20"/>
        <v/>
      </c>
      <c r="P124" s="128" t="str">
        <f t="shared" si="16"/>
        <v/>
      </c>
      <c r="Q124" s="133" t="str">
        <f t="shared" si="21"/>
        <v/>
      </c>
    </row>
    <row r="125" spans="1:17" s="124" customFormat="1" ht="15" customHeight="1">
      <c r="A125" s="130">
        <v>123</v>
      </c>
      <c r="B125" s="156"/>
      <c r="C125" s="142"/>
      <c r="D125" s="143"/>
      <c r="E125" s="143"/>
      <c r="F125" s="144"/>
      <c r="G125" s="131" t="str">
        <f t="shared" si="17"/>
        <v/>
      </c>
      <c r="H125" s="132" t="str">
        <f t="shared" si="18"/>
        <v/>
      </c>
      <c r="I125" s="133" t="str">
        <f t="shared" si="19"/>
        <v/>
      </c>
      <c r="J125" s="159" t="str">
        <f>VLOOKUP('（２）届出様式'!A134,'（２）届出様式'!$A$12:$G$171,2,FALSE)</f>
        <v/>
      </c>
      <c r="K125" s="131" t="str">
        <f>IF(VLOOKUP('（２）届出様式'!A134,'（２）届出様式'!$A$12:$I$171,9,FALSE)="","",VLOOKUP('（２）届出様式'!A134,'（２）届出様式'!$A$12:$I$171,9,FALSE))</f>
        <v/>
      </c>
      <c r="L125" s="151" t="str">
        <f>IF(VLOOKUP('（２）届出様式'!A134,'（２）届出様式'!$A$12:$K$171,10,FALSE)="","",VLOOKUP('（２）届出様式'!A134,'（２）届出様式'!$A$12:$K$171,10,FALSE))</f>
        <v/>
      </c>
      <c r="M125" s="151" t="str">
        <f>IF(VLOOKUP('（２）届出様式'!A134,'（２）届出様式'!$A$12:$L$171,12,FALSE)="","",VLOOKUP('（２）届出様式'!A134,'（２）届出様式'!$A$12:$L$171,12,FALSE))</f>
        <v/>
      </c>
      <c r="N125" s="152" t="str">
        <f>IF(VLOOKUP('（２）届出様式'!A134,'（２）届出様式'!$A$12:$M$171,13,FALSE)="","",VLOOKUP('（２）届出様式'!A134,'（２）届出様式'!$A$12:$M$171,13,FALSE))</f>
        <v/>
      </c>
      <c r="O125" s="131" t="str">
        <f t="shared" si="20"/>
        <v/>
      </c>
      <c r="P125" s="128" t="str">
        <f t="shared" si="16"/>
        <v/>
      </c>
      <c r="Q125" s="133" t="str">
        <f t="shared" si="21"/>
        <v/>
      </c>
    </row>
    <row r="126" spans="1:17" s="124" customFormat="1" ht="15" customHeight="1">
      <c r="A126" s="130">
        <v>124</v>
      </c>
      <c r="B126" s="156"/>
      <c r="C126" s="142"/>
      <c r="D126" s="143"/>
      <c r="E126" s="143"/>
      <c r="F126" s="144"/>
      <c r="G126" s="131" t="str">
        <f t="shared" si="17"/>
        <v/>
      </c>
      <c r="H126" s="132" t="str">
        <f t="shared" si="18"/>
        <v/>
      </c>
      <c r="I126" s="133" t="str">
        <f t="shared" si="19"/>
        <v/>
      </c>
      <c r="J126" s="159" t="str">
        <f>VLOOKUP('（２）届出様式'!A135,'（２）届出様式'!$A$12:$G$171,2,FALSE)</f>
        <v/>
      </c>
      <c r="K126" s="131" t="str">
        <f>IF(VLOOKUP('（２）届出様式'!A135,'（２）届出様式'!$A$12:$I$171,9,FALSE)="","",VLOOKUP('（２）届出様式'!A135,'（２）届出様式'!$A$12:$I$171,9,FALSE))</f>
        <v/>
      </c>
      <c r="L126" s="151" t="str">
        <f>IF(VLOOKUP('（２）届出様式'!A135,'（２）届出様式'!$A$12:$K$171,10,FALSE)="","",VLOOKUP('（２）届出様式'!A135,'（２）届出様式'!$A$12:$K$171,10,FALSE))</f>
        <v/>
      </c>
      <c r="M126" s="151" t="str">
        <f>IF(VLOOKUP('（２）届出様式'!A135,'（２）届出様式'!$A$12:$L$171,12,FALSE)="","",VLOOKUP('（２）届出様式'!A135,'（２）届出様式'!$A$12:$L$171,12,FALSE))</f>
        <v/>
      </c>
      <c r="N126" s="152" t="str">
        <f>IF(VLOOKUP('（２）届出様式'!A135,'（２）届出様式'!$A$12:$M$171,13,FALSE)="","",VLOOKUP('（２）届出様式'!A135,'（２）届出様式'!$A$12:$M$171,13,FALSE))</f>
        <v/>
      </c>
      <c r="O126" s="131" t="str">
        <f t="shared" si="20"/>
        <v/>
      </c>
      <c r="P126" s="128" t="str">
        <f t="shared" si="16"/>
        <v/>
      </c>
      <c r="Q126" s="133" t="str">
        <f t="shared" si="21"/>
        <v/>
      </c>
    </row>
    <row r="127" spans="1:17" s="124" customFormat="1" ht="15" customHeight="1">
      <c r="A127" s="130">
        <v>125</v>
      </c>
      <c r="B127" s="156"/>
      <c r="C127" s="142"/>
      <c r="D127" s="143"/>
      <c r="E127" s="143"/>
      <c r="F127" s="144"/>
      <c r="G127" s="131" t="str">
        <f t="shared" si="17"/>
        <v/>
      </c>
      <c r="H127" s="132" t="str">
        <f t="shared" si="18"/>
        <v/>
      </c>
      <c r="I127" s="133" t="str">
        <f t="shared" si="19"/>
        <v/>
      </c>
      <c r="J127" s="159" t="str">
        <f>VLOOKUP('（２）届出様式'!A136,'（２）届出様式'!$A$12:$G$171,2,FALSE)</f>
        <v/>
      </c>
      <c r="K127" s="131" t="str">
        <f>IF(VLOOKUP('（２）届出様式'!A136,'（２）届出様式'!$A$12:$I$171,9,FALSE)="","",VLOOKUP('（２）届出様式'!A136,'（２）届出様式'!$A$12:$I$171,9,FALSE))</f>
        <v/>
      </c>
      <c r="L127" s="151" t="str">
        <f>IF(VLOOKUP('（２）届出様式'!A136,'（２）届出様式'!$A$12:$K$171,10,FALSE)="","",VLOOKUP('（２）届出様式'!A136,'（２）届出様式'!$A$12:$K$171,10,FALSE))</f>
        <v/>
      </c>
      <c r="M127" s="151" t="str">
        <f>IF(VLOOKUP('（２）届出様式'!A136,'（２）届出様式'!$A$12:$L$171,12,FALSE)="","",VLOOKUP('（２）届出様式'!A136,'（２）届出様式'!$A$12:$L$171,12,FALSE))</f>
        <v/>
      </c>
      <c r="N127" s="152" t="str">
        <f>IF(VLOOKUP('（２）届出様式'!A136,'（２）届出様式'!$A$12:$M$171,13,FALSE)="","",VLOOKUP('（２）届出様式'!A136,'（２）届出様式'!$A$12:$M$171,13,FALSE))</f>
        <v/>
      </c>
      <c r="O127" s="131" t="str">
        <f t="shared" si="20"/>
        <v/>
      </c>
      <c r="P127" s="128" t="str">
        <f t="shared" si="16"/>
        <v/>
      </c>
      <c r="Q127" s="133" t="str">
        <f t="shared" si="21"/>
        <v/>
      </c>
    </row>
    <row r="128" spans="1:17" s="124" customFormat="1" ht="15" customHeight="1">
      <c r="A128" s="130">
        <v>126</v>
      </c>
      <c r="B128" s="156"/>
      <c r="C128" s="142"/>
      <c r="D128" s="143"/>
      <c r="E128" s="143"/>
      <c r="F128" s="144"/>
      <c r="G128" s="131" t="str">
        <f t="shared" si="17"/>
        <v/>
      </c>
      <c r="H128" s="132" t="str">
        <f t="shared" si="18"/>
        <v/>
      </c>
      <c r="I128" s="133" t="str">
        <f t="shared" si="19"/>
        <v/>
      </c>
      <c r="J128" s="159" t="str">
        <f>VLOOKUP('（２）届出様式'!A137,'（２）届出様式'!$A$12:$G$171,2,FALSE)</f>
        <v/>
      </c>
      <c r="K128" s="131" t="str">
        <f>IF(VLOOKUP('（２）届出様式'!A137,'（２）届出様式'!$A$12:$I$171,9,FALSE)="","",VLOOKUP('（２）届出様式'!A137,'（２）届出様式'!$A$12:$I$171,9,FALSE))</f>
        <v/>
      </c>
      <c r="L128" s="151" t="str">
        <f>IF(VLOOKUP('（２）届出様式'!A137,'（２）届出様式'!$A$12:$K$171,10,FALSE)="","",VLOOKUP('（２）届出様式'!A137,'（２）届出様式'!$A$12:$K$171,10,FALSE))</f>
        <v/>
      </c>
      <c r="M128" s="151" t="str">
        <f>IF(VLOOKUP('（２）届出様式'!A137,'（２）届出様式'!$A$12:$L$171,12,FALSE)="","",VLOOKUP('（２）届出様式'!A137,'（２）届出様式'!$A$12:$L$171,12,FALSE))</f>
        <v/>
      </c>
      <c r="N128" s="152" t="str">
        <f>IF(VLOOKUP('（２）届出様式'!A137,'（２）届出様式'!$A$12:$M$171,13,FALSE)="","",VLOOKUP('（２）届出様式'!A137,'（２）届出様式'!$A$12:$M$171,13,FALSE))</f>
        <v/>
      </c>
      <c r="O128" s="131" t="str">
        <f t="shared" si="20"/>
        <v/>
      </c>
      <c r="P128" s="128" t="str">
        <f t="shared" si="16"/>
        <v/>
      </c>
      <c r="Q128" s="133" t="str">
        <f t="shared" si="21"/>
        <v/>
      </c>
    </row>
    <row r="129" spans="1:17" s="124" customFormat="1" ht="15" customHeight="1">
      <c r="A129" s="130">
        <v>127</v>
      </c>
      <c r="B129" s="156"/>
      <c r="C129" s="142"/>
      <c r="D129" s="143"/>
      <c r="E129" s="143"/>
      <c r="F129" s="144"/>
      <c r="G129" s="131" t="str">
        <f t="shared" si="17"/>
        <v/>
      </c>
      <c r="H129" s="132" t="str">
        <f t="shared" si="18"/>
        <v/>
      </c>
      <c r="I129" s="133" t="str">
        <f t="shared" si="19"/>
        <v/>
      </c>
      <c r="J129" s="159" t="str">
        <f>VLOOKUP('（２）届出様式'!A138,'（２）届出様式'!$A$12:$G$171,2,FALSE)</f>
        <v/>
      </c>
      <c r="K129" s="131" t="str">
        <f>IF(VLOOKUP('（２）届出様式'!A138,'（２）届出様式'!$A$12:$I$171,9,FALSE)="","",VLOOKUP('（２）届出様式'!A138,'（２）届出様式'!$A$12:$I$171,9,FALSE))</f>
        <v/>
      </c>
      <c r="L129" s="151" t="str">
        <f>IF(VLOOKUP('（２）届出様式'!A138,'（２）届出様式'!$A$12:$K$171,10,FALSE)="","",VLOOKUP('（２）届出様式'!A138,'（２）届出様式'!$A$12:$K$171,10,FALSE))</f>
        <v/>
      </c>
      <c r="M129" s="151" t="str">
        <f>IF(VLOOKUP('（２）届出様式'!A138,'（２）届出様式'!$A$12:$L$171,12,FALSE)="","",VLOOKUP('（２）届出様式'!A138,'（２）届出様式'!$A$12:$L$171,12,FALSE))</f>
        <v/>
      </c>
      <c r="N129" s="152" t="str">
        <f>IF(VLOOKUP('（２）届出様式'!A138,'（２）届出様式'!$A$12:$M$171,13,FALSE)="","",VLOOKUP('（２）届出様式'!A138,'（２）届出様式'!$A$12:$M$171,13,FALSE))</f>
        <v/>
      </c>
      <c r="O129" s="131" t="str">
        <f t="shared" si="20"/>
        <v/>
      </c>
      <c r="P129" s="128" t="str">
        <f t="shared" si="16"/>
        <v/>
      </c>
      <c r="Q129" s="133" t="str">
        <f t="shared" si="21"/>
        <v/>
      </c>
    </row>
    <row r="130" spans="1:17" s="124" customFormat="1" ht="15" customHeight="1">
      <c r="A130" s="130">
        <v>128</v>
      </c>
      <c r="B130" s="156"/>
      <c r="C130" s="142"/>
      <c r="D130" s="143"/>
      <c r="E130" s="143"/>
      <c r="F130" s="144"/>
      <c r="G130" s="131" t="str">
        <f t="shared" si="17"/>
        <v/>
      </c>
      <c r="H130" s="132" t="str">
        <f t="shared" si="18"/>
        <v/>
      </c>
      <c r="I130" s="133" t="str">
        <f t="shared" si="19"/>
        <v/>
      </c>
      <c r="J130" s="159" t="str">
        <f>VLOOKUP('（２）届出様式'!A139,'（２）届出様式'!$A$12:$G$171,2,FALSE)</f>
        <v/>
      </c>
      <c r="K130" s="131" t="str">
        <f>IF(VLOOKUP('（２）届出様式'!A139,'（２）届出様式'!$A$12:$I$171,9,FALSE)="","",VLOOKUP('（２）届出様式'!A139,'（２）届出様式'!$A$12:$I$171,9,FALSE))</f>
        <v/>
      </c>
      <c r="L130" s="151" t="str">
        <f>IF(VLOOKUP('（２）届出様式'!A139,'（２）届出様式'!$A$12:$K$171,10,FALSE)="","",VLOOKUP('（２）届出様式'!A139,'（２）届出様式'!$A$12:$K$171,10,FALSE))</f>
        <v/>
      </c>
      <c r="M130" s="151" t="str">
        <f>IF(VLOOKUP('（２）届出様式'!A139,'（２）届出様式'!$A$12:$L$171,12,FALSE)="","",VLOOKUP('（２）届出様式'!A139,'（２）届出様式'!$A$12:$L$171,12,FALSE))</f>
        <v/>
      </c>
      <c r="N130" s="152" t="str">
        <f>IF(VLOOKUP('（２）届出様式'!A139,'（２）届出様式'!$A$12:$M$171,13,FALSE)="","",VLOOKUP('（２）届出様式'!A139,'（２）届出様式'!$A$12:$M$171,13,FALSE))</f>
        <v/>
      </c>
      <c r="O130" s="131" t="str">
        <f t="shared" si="20"/>
        <v/>
      </c>
      <c r="P130" s="128" t="str">
        <f t="shared" si="16"/>
        <v/>
      </c>
      <c r="Q130" s="133" t="str">
        <f t="shared" si="21"/>
        <v/>
      </c>
    </row>
    <row r="131" spans="1:17" s="124" customFormat="1" ht="15" customHeight="1">
      <c r="A131" s="130">
        <v>129</v>
      </c>
      <c r="B131" s="156"/>
      <c r="C131" s="142"/>
      <c r="D131" s="143"/>
      <c r="E131" s="143"/>
      <c r="F131" s="144"/>
      <c r="G131" s="131" t="str">
        <f t="shared" ref="G131:G162" si="22">C131&amp;D131&amp;E131&amp;F131</f>
        <v/>
      </c>
      <c r="H131" s="132" t="str">
        <f t="shared" ref="H131:H162" si="23">IFERROR(IF(B131="","",(IF(VLOOKUP(B131,$J$3:$O$162,6,FALSE)=G131,"○","×（数量）"))),"×（品目）")</f>
        <v/>
      </c>
      <c r="I131" s="133" t="str">
        <f t="shared" ref="I131:I162" si="24">IF(B131="","",IF(COUNTIF($B$3:$B$162,B131)&gt;1,"要確認",""))</f>
        <v/>
      </c>
      <c r="J131" s="159" t="str">
        <f>VLOOKUP('（２）届出様式'!A140,'（２）届出様式'!$A$12:$G$171,2,FALSE)</f>
        <v/>
      </c>
      <c r="K131" s="131" t="str">
        <f>IF(VLOOKUP('（２）届出様式'!A140,'（２）届出様式'!$A$12:$I$171,9,FALSE)="","",VLOOKUP('（２）届出様式'!A140,'（２）届出様式'!$A$12:$I$171,9,FALSE))</f>
        <v/>
      </c>
      <c r="L131" s="151" t="str">
        <f>IF(VLOOKUP('（２）届出様式'!A140,'（２）届出様式'!$A$12:$K$171,10,FALSE)="","",VLOOKUP('（２）届出様式'!A140,'（２）届出様式'!$A$12:$K$171,10,FALSE))</f>
        <v/>
      </c>
      <c r="M131" s="151" t="str">
        <f>IF(VLOOKUP('（２）届出様式'!A140,'（２）届出様式'!$A$12:$L$171,12,FALSE)="","",VLOOKUP('（２）届出様式'!A140,'（２）届出様式'!$A$12:$L$171,12,FALSE))</f>
        <v/>
      </c>
      <c r="N131" s="152" t="str">
        <f>IF(VLOOKUP('（２）届出様式'!A140,'（２）届出様式'!$A$12:$M$171,13,FALSE)="","",VLOOKUP('（２）届出様式'!A140,'（２）届出様式'!$A$12:$M$171,13,FALSE))</f>
        <v/>
      </c>
      <c r="O131" s="131" t="str">
        <f t="shared" ref="O131:O162" si="25">K131&amp;L131&amp;M131&amp;N131</f>
        <v/>
      </c>
      <c r="P131" s="128" t="str">
        <f t="shared" si="16"/>
        <v/>
      </c>
      <c r="Q131" s="133" t="str">
        <f t="shared" ref="Q131:Q162" si="26">IF(J131="","",IF(COUNTIF($J$3:$J$162,J131)&gt;1,"要確認",""))</f>
        <v/>
      </c>
    </row>
    <row r="132" spans="1:17" s="124" customFormat="1" ht="15" customHeight="1">
      <c r="A132" s="130">
        <v>130</v>
      </c>
      <c r="B132" s="156"/>
      <c r="C132" s="142"/>
      <c r="D132" s="143"/>
      <c r="E132" s="143"/>
      <c r="F132" s="144"/>
      <c r="G132" s="131" t="str">
        <f t="shared" si="22"/>
        <v/>
      </c>
      <c r="H132" s="132" t="str">
        <f t="shared" si="23"/>
        <v/>
      </c>
      <c r="I132" s="133" t="str">
        <f t="shared" si="24"/>
        <v/>
      </c>
      <c r="J132" s="159" t="str">
        <f>VLOOKUP('（２）届出様式'!A141,'（２）届出様式'!$A$12:$G$171,2,FALSE)</f>
        <v/>
      </c>
      <c r="K132" s="131" t="str">
        <f>IF(VLOOKUP('（２）届出様式'!A141,'（２）届出様式'!$A$12:$I$171,9,FALSE)="","",VLOOKUP('（２）届出様式'!A141,'（２）届出様式'!$A$12:$I$171,9,FALSE))</f>
        <v/>
      </c>
      <c r="L132" s="151" t="str">
        <f>IF(VLOOKUP('（２）届出様式'!A141,'（２）届出様式'!$A$12:$K$171,10,FALSE)="","",VLOOKUP('（２）届出様式'!A141,'（２）届出様式'!$A$12:$K$171,10,FALSE))</f>
        <v/>
      </c>
      <c r="M132" s="151" t="str">
        <f>IF(VLOOKUP('（２）届出様式'!A141,'（２）届出様式'!$A$12:$L$171,12,FALSE)="","",VLOOKUP('（２）届出様式'!A141,'（２）届出様式'!$A$12:$L$171,12,FALSE))</f>
        <v/>
      </c>
      <c r="N132" s="152" t="str">
        <f>IF(VLOOKUP('（２）届出様式'!A141,'（２）届出様式'!$A$12:$M$171,13,FALSE)="","",VLOOKUP('（２）届出様式'!A141,'（２）届出様式'!$A$12:$M$171,13,FALSE))</f>
        <v/>
      </c>
      <c r="O132" s="131" t="str">
        <f t="shared" si="25"/>
        <v/>
      </c>
      <c r="P132" s="128" t="str">
        <f t="shared" ref="P132:P162" si="27">IFERROR(IF(J132="","",(IF(VLOOKUP(J132,$B$3:$G$162,6,FALSE)=O132,"○","×（数量）"))),"×（品目）")</f>
        <v/>
      </c>
      <c r="Q132" s="133" t="str">
        <f t="shared" si="26"/>
        <v/>
      </c>
    </row>
    <row r="133" spans="1:17" s="124" customFormat="1" ht="15" customHeight="1">
      <c r="A133" s="130">
        <v>131</v>
      </c>
      <c r="B133" s="156"/>
      <c r="C133" s="142"/>
      <c r="D133" s="143"/>
      <c r="E133" s="143"/>
      <c r="F133" s="144"/>
      <c r="G133" s="131" t="str">
        <f t="shared" si="22"/>
        <v/>
      </c>
      <c r="H133" s="132" t="str">
        <f t="shared" si="23"/>
        <v/>
      </c>
      <c r="I133" s="133" t="str">
        <f t="shared" si="24"/>
        <v/>
      </c>
      <c r="J133" s="159" t="str">
        <f>VLOOKUP('（２）届出様式'!A142,'（２）届出様式'!$A$12:$G$171,2,FALSE)</f>
        <v/>
      </c>
      <c r="K133" s="131" t="str">
        <f>IF(VLOOKUP('（２）届出様式'!A142,'（２）届出様式'!$A$12:$I$171,9,FALSE)="","",VLOOKUP('（２）届出様式'!A142,'（２）届出様式'!$A$12:$I$171,9,FALSE))</f>
        <v/>
      </c>
      <c r="L133" s="151" t="str">
        <f>IF(VLOOKUP('（２）届出様式'!A142,'（２）届出様式'!$A$12:$K$171,10,FALSE)="","",VLOOKUP('（２）届出様式'!A142,'（２）届出様式'!$A$12:$K$171,10,FALSE))</f>
        <v/>
      </c>
      <c r="M133" s="151" t="str">
        <f>IF(VLOOKUP('（２）届出様式'!A142,'（２）届出様式'!$A$12:$L$171,12,FALSE)="","",VLOOKUP('（２）届出様式'!A142,'（２）届出様式'!$A$12:$L$171,12,FALSE))</f>
        <v/>
      </c>
      <c r="N133" s="152" t="str">
        <f>IF(VLOOKUP('（２）届出様式'!A142,'（２）届出様式'!$A$12:$M$171,13,FALSE)="","",VLOOKUP('（２）届出様式'!A142,'（２）届出様式'!$A$12:$M$171,13,FALSE))</f>
        <v/>
      </c>
      <c r="O133" s="131" t="str">
        <f t="shared" si="25"/>
        <v/>
      </c>
      <c r="P133" s="128" t="str">
        <f t="shared" si="27"/>
        <v/>
      </c>
      <c r="Q133" s="133" t="str">
        <f t="shared" si="26"/>
        <v/>
      </c>
    </row>
    <row r="134" spans="1:17" s="124" customFormat="1" ht="15" customHeight="1">
      <c r="A134" s="130">
        <v>132</v>
      </c>
      <c r="B134" s="156"/>
      <c r="C134" s="142"/>
      <c r="D134" s="143"/>
      <c r="E134" s="143"/>
      <c r="F134" s="144"/>
      <c r="G134" s="131" t="str">
        <f t="shared" si="22"/>
        <v/>
      </c>
      <c r="H134" s="132" t="str">
        <f t="shared" si="23"/>
        <v/>
      </c>
      <c r="I134" s="133" t="str">
        <f t="shared" si="24"/>
        <v/>
      </c>
      <c r="J134" s="159" t="str">
        <f>VLOOKUP('（２）届出様式'!A143,'（２）届出様式'!$A$12:$G$171,2,FALSE)</f>
        <v/>
      </c>
      <c r="K134" s="131" t="str">
        <f>IF(VLOOKUP('（２）届出様式'!A143,'（２）届出様式'!$A$12:$I$171,9,FALSE)="","",VLOOKUP('（２）届出様式'!A143,'（２）届出様式'!$A$12:$I$171,9,FALSE))</f>
        <v/>
      </c>
      <c r="L134" s="151" t="str">
        <f>IF(VLOOKUP('（２）届出様式'!A143,'（２）届出様式'!$A$12:$K$171,10,FALSE)="","",VLOOKUP('（２）届出様式'!A143,'（２）届出様式'!$A$12:$K$171,10,FALSE))</f>
        <v/>
      </c>
      <c r="M134" s="151" t="str">
        <f>IF(VLOOKUP('（２）届出様式'!A143,'（２）届出様式'!$A$12:$L$171,12,FALSE)="","",VLOOKUP('（２）届出様式'!A143,'（２）届出様式'!$A$12:$L$171,12,FALSE))</f>
        <v/>
      </c>
      <c r="N134" s="152" t="str">
        <f>IF(VLOOKUP('（２）届出様式'!A143,'（２）届出様式'!$A$12:$M$171,13,FALSE)="","",VLOOKUP('（２）届出様式'!A143,'（２）届出様式'!$A$12:$M$171,13,FALSE))</f>
        <v/>
      </c>
      <c r="O134" s="131" t="str">
        <f t="shared" si="25"/>
        <v/>
      </c>
      <c r="P134" s="128" t="str">
        <f t="shared" si="27"/>
        <v/>
      </c>
      <c r="Q134" s="133" t="str">
        <f t="shared" si="26"/>
        <v/>
      </c>
    </row>
    <row r="135" spans="1:17" s="124" customFormat="1" ht="15" customHeight="1">
      <c r="A135" s="130">
        <v>133</v>
      </c>
      <c r="B135" s="156"/>
      <c r="C135" s="142"/>
      <c r="D135" s="143"/>
      <c r="E135" s="143"/>
      <c r="F135" s="144"/>
      <c r="G135" s="131" t="str">
        <f t="shared" si="22"/>
        <v/>
      </c>
      <c r="H135" s="132" t="str">
        <f t="shared" si="23"/>
        <v/>
      </c>
      <c r="I135" s="133" t="str">
        <f t="shared" si="24"/>
        <v/>
      </c>
      <c r="J135" s="159" t="str">
        <f>VLOOKUP('（２）届出様式'!A144,'（２）届出様式'!$A$12:$G$171,2,FALSE)</f>
        <v/>
      </c>
      <c r="K135" s="131" t="str">
        <f>IF(VLOOKUP('（２）届出様式'!A144,'（２）届出様式'!$A$12:$I$171,9,FALSE)="","",VLOOKUP('（２）届出様式'!A144,'（２）届出様式'!$A$12:$I$171,9,FALSE))</f>
        <v/>
      </c>
      <c r="L135" s="151" t="str">
        <f>IF(VLOOKUP('（２）届出様式'!A144,'（２）届出様式'!$A$12:$K$171,10,FALSE)="","",VLOOKUP('（２）届出様式'!A144,'（２）届出様式'!$A$12:$K$171,10,FALSE))</f>
        <v/>
      </c>
      <c r="M135" s="151" t="str">
        <f>IF(VLOOKUP('（２）届出様式'!A144,'（２）届出様式'!$A$12:$L$171,12,FALSE)="","",VLOOKUP('（２）届出様式'!A144,'（２）届出様式'!$A$12:$L$171,12,FALSE))</f>
        <v/>
      </c>
      <c r="N135" s="152" t="str">
        <f>IF(VLOOKUP('（２）届出様式'!A144,'（２）届出様式'!$A$12:$M$171,13,FALSE)="","",VLOOKUP('（２）届出様式'!A144,'（２）届出様式'!$A$12:$M$171,13,FALSE))</f>
        <v/>
      </c>
      <c r="O135" s="131" t="str">
        <f t="shared" si="25"/>
        <v/>
      </c>
      <c r="P135" s="128" t="str">
        <f t="shared" si="27"/>
        <v/>
      </c>
      <c r="Q135" s="133" t="str">
        <f t="shared" si="26"/>
        <v/>
      </c>
    </row>
    <row r="136" spans="1:17" s="124" customFormat="1" ht="15" customHeight="1">
      <c r="A136" s="130">
        <v>134</v>
      </c>
      <c r="B136" s="156"/>
      <c r="C136" s="142"/>
      <c r="D136" s="143"/>
      <c r="E136" s="143"/>
      <c r="F136" s="144"/>
      <c r="G136" s="131" t="str">
        <f t="shared" si="22"/>
        <v/>
      </c>
      <c r="H136" s="132" t="str">
        <f t="shared" si="23"/>
        <v/>
      </c>
      <c r="I136" s="133" t="str">
        <f t="shared" si="24"/>
        <v/>
      </c>
      <c r="J136" s="159" t="str">
        <f>VLOOKUP('（２）届出様式'!A145,'（２）届出様式'!$A$12:$G$171,2,FALSE)</f>
        <v/>
      </c>
      <c r="K136" s="131" t="str">
        <f>IF(VLOOKUP('（２）届出様式'!A145,'（２）届出様式'!$A$12:$I$171,9,FALSE)="","",VLOOKUP('（２）届出様式'!A145,'（２）届出様式'!$A$12:$I$171,9,FALSE))</f>
        <v/>
      </c>
      <c r="L136" s="151" t="str">
        <f>IF(VLOOKUP('（２）届出様式'!A145,'（２）届出様式'!$A$12:$K$171,10,FALSE)="","",VLOOKUP('（２）届出様式'!A145,'（２）届出様式'!$A$12:$K$171,10,FALSE))</f>
        <v/>
      </c>
      <c r="M136" s="151" t="str">
        <f>IF(VLOOKUP('（２）届出様式'!A145,'（２）届出様式'!$A$12:$L$171,12,FALSE)="","",VLOOKUP('（２）届出様式'!A145,'（２）届出様式'!$A$12:$L$171,12,FALSE))</f>
        <v/>
      </c>
      <c r="N136" s="152" t="str">
        <f>IF(VLOOKUP('（２）届出様式'!A145,'（２）届出様式'!$A$12:$M$171,13,FALSE)="","",VLOOKUP('（２）届出様式'!A145,'（２）届出様式'!$A$12:$M$171,13,FALSE))</f>
        <v/>
      </c>
      <c r="O136" s="131" t="str">
        <f t="shared" si="25"/>
        <v/>
      </c>
      <c r="P136" s="128" t="str">
        <f t="shared" si="27"/>
        <v/>
      </c>
      <c r="Q136" s="133" t="str">
        <f t="shared" si="26"/>
        <v/>
      </c>
    </row>
    <row r="137" spans="1:17" s="124" customFormat="1" ht="15" customHeight="1">
      <c r="A137" s="130">
        <v>135</v>
      </c>
      <c r="B137" s="156"/>
      <c r="C137" s="142"/>
      <c r="D137" s="143"/>
      <c r="E137" s="143"/>
      <c r="F137" s="144"/>
      <c r="G137" s="131" t="str">
        <f t="shared" si="22"/>
        <v/>
      </c>
      <c r="H137" s="132" t="str">
        <f t="shared" si="23"/>
        <v/>
      </c>
      <c r="I137" s="133" t="str">
        <f t="shared" si="24"/>
        <v/>
      </c>
      <c r="J137" s="159" t="str">
        <f>VLOOKUP('（２）届出様式'!A146,'（２）届出様式'!$A$12:$G$171,2,FALSE)</f>
        <v/>
      </c>
      <c r="K137" s="131" t="str">
        <f>IF(VLOOKUP('（２）届出様式'!A146,'（２）届出様式'!$A$12:$I$171,9,FALSE)="","",VLOOKUP('（２）届出様式'!A146,'（２）届出様式'!$A$12:$I$171,9,FALSE))</f>
        <v/>
      </c>
      <c r="L137" s="151" t="str">
        <f>IF(VLOOKUP('（２）届出様式'!A146,'（２）届出様式'!$A$12:$K$171,10,FALSE)="","",VLOOKUP('（２）届出様式'!A146,'（２）届出様式'!$A$12:$K$171,10,FALSE))</f>
        <v/>
      </c>
      <c r="M137" s="151" t="str">
        <f>IF(VLOOKUP('（２）届出様式'!A146,'（２）届出様式'!$A$12:$L$171,12,FALSE)="","",VLOOKUP('（２）届出様式'!A146,'（２）届出様式'!$A$12:$L$171,12,FALSE))</f>
        <v/>
      </c>
      <c r="N137" s="152" t="str">
        <f>IF(VLOOKUP('（２）届出様式'!A146,'（２）届出様式'!$A$12:$M$171,13,FALSE)="","",VLOOKUP('（２）届出様式'!A146,'（２）届出様式'!$A$12:$M$171,13,FALSE))</f>
        <v/>
      </c>
      <c r="O137" s="131" t="str">
        <f t="shared" si="25"/>
        <v/>
      </c>
      <c r="P137" s="128" t="str">
        <f t="shared" si="27"/>
        <v/>
      </c>
      <c r="Q137" s="133" t="str">
        <f t="shared" si="26"/>
        <v/>
      </c>
    </row>
    <row r="138" spans="1:17" s="124" customFormat="1" ht="15" customHeight="1">
      <c r="A138" s="130">
        <v>136</v>
      </c>
      <c r="B138" s="156"/>
      <c r="C138" s="142"/>
      <c r="D138" s="143"/>
      <c r="E138" s="143"/>
      <c r="F138" s="144"/>
      <c r="G138" s="131" t="str">
        <f t="shared" si="22"/>
        <v/>
      </c>
      <c r="H138" s="132" t="str">
        <f t="shared" si="23"/>
        <v/>
      </c>
      <c r="I138" s="133" t="str">
        <f t="shared" si="24"/>
        <v/>
      </c>
      <c r="J138" s="159" t="str">
        <f>VLOOKUP('（２）届出様式'!A147,'（２）届出様式'!$A$12:$G$171,2,FALSE)</f>
        <v/>
      </c>
      <c r="K138" s="131" t="str">
        <f>IF(VLOOKUP('（２）届出様式'!A147,'（２）届出様式'!$A$12:$I$171,9,FALSE)="","",VLOOKUP('（２）届出様式'!A147,'（２）届出様式'!$A$12:$I$171,9,FALSE))</f>
        <v/>
      </c>
      <c r="L138" s="151" t="str">
        <f>IF(VLOOKUP('（２）届出様式'!A147,'（２）届出様式'!$A$12:$K$171,10,FALSE)="","",VLOOKUP('（２）届出様式'!A147,'（２）届出様式'!$A$12:$K$171,10,FALSE))</f>
        <v/>
      </c>
      <c r="M138" s="151" t="str">
        <f>IF(VLOOKUP('（２）届出様式'!A147,'（２）届出様式'!$A$12:$L$171,12,FALSE)="","",VLOOKUP('（２）届出様式'!A147,'（２）届出様式'!$A$12:$L$171,12,FALSE))</f>
        <v/>
      </c>
      <c r="N138" s="152" t="str">
        <f>IF(VLOOKUP('（２）届出様式'!A147,'（２）届出様式'!$A$12:$M$171,13,FALSE)="","",VLOOKUP('（２）届出様式'!A147,'（２）届出様式'!$A$12:$M$171,13,FALSE))</f>
        <v/>
      </c>
      <c r="O138" s="131" t="str">
        <f t="shared" si="25"/>
        <v/>
      </c>
      <c r="P138" s="128" t="str">
        <f t="shared" si="27"/>
        <v/>
      </c>
      <c r="Q138" s="133" t="str">
        <f t="shared" si="26"/>
        <v/>
      </c>
    </row>
    <row r="139" spans="1:17" s="124" customFormat="1" ht="15" customHeight="1">
      <c r="A139" s="130">
        <v>137</v>
      </c>
      <c r="B139" s="156"/>
      <c r="C139" s="142"/>
      <c r="D139" s="143"/>
      <c r="E139" s="143"/>
      <c r="F139" s="144"/>
      <c r="G139" s="131" t="str">
        <f t="shared" si="22"/>
        <v/>
      </c>
      <c r="H139" s="132" t="str">
        <f t="shared" si="23"/>
        <v/>
      </c>
      <c r="I139" s="133" t="str">
        <f t="shared" si="24"/>
        <v/>
      </c>
      <c r="J139" s="159" t="str">
        <f>VLOOKUP('（２）届出様式'!A148,'（２）届出様式'!$A$12:$G$171,2,FALSE)</f>
        <v/>
      </c>
      <c r="K139" s="131" t="str">
        <f>IF(VLOOKUP('（２）届出様式'!A148,'（２）届出様式'!$A$12:$I$171,9,FALSE)="","",VLOOKUP('（２）届出様式'!A148,'（２）届出様式'!$A$12:$I$171,9,FALSE))</f>
        <v/>
      </c>
      <c r="L139" s="151" t="str">
        <f>IF(VLOOKUP('（２）届出様式'!A148,'（２）届出様式'!$A$12:$K$171,10,FALSE)="","",VLOOKUP('（２）届出様式'!A148,'（２）届出様式'!$A$12:$K$171,10,FALSE))</f>
        <v/>
      </c>
      <c r="M139" s="151" t="str">
        <f>IF(VLOOKUP('（２）届出様式'!A148,'（２）届出様式'!$A$12:$L$171,12,FALSE)="","",VLOOKUP('（２）届出様式'!A148,'（２）届出様式'!$A$12:$L$171,12,FALSE))</f>
        <v/>
      </c>
      <c r="N139" s="152" t="str">
        <f>IF(VLOOKUP('（２）届出様式'!A148,'（２）届出様式'!$A$12:$M$171,13,FALSE)="","",VLOOKUP('（２）届出様式'!A148,'（２）届出様式'!$A$12:$M$171,13,FALSE))</f>
        <v/>
      </c>
      <c r="O139" s="131" t="str">
        <f t="shared" si="25"/>
        <v/>
      </c>
      <c r="P139" s="128" t="str">
        <f t="shared" si="27"/>
        <v/>
      </c>
      <c r="Q139" s="133" t="str">
        <f t="shared" si="26"/>
        <v/>
      </c>
    </row>
    <row r="140" spans="1:17" s="124" customFormat="1" ht="15" customHeight="1">
      <c r="A140" s="130">
        <v>138</v>
      </c>
      <c r="B140" s="156"/>
      <c r="C140" s="142"/>
      <c r="D140" s="143"/>
      <c r="E140" s="143"/>
      <c r="F140" s="144"/>
      <c r="G140" s="131" t="str">
        <f t="shared" si="22"/>
        <v/>
      </c>
      <c r="H140" s="132" t="str">
        <f t="shared" si="23"/>
        <v/>
      </c>
      <c r="I140" s="133" t="str">
        <f t="shared" si="24"/>
        <v/>
      </c>
      <c r="J140" s="159" t="str">
        <f>VLOOKUP('（２）届出様式'!A149,'（２）届出様式'!$A$12:$G$171,2,FALSE)</f>
        <v/>
      </c>
      <c r="K140" s="131" t="str">
        <f>IF(VLOOKUP('（２）届出様式'!A149,'（２）届出様式'!$A$12:$I$171,9,FALSE)="","",VLOOKUP('（２）届出様式'!A149,'（２）届出様式'!$A$12:$I$171,9,FALSE))</f>
        <v/>
      </c>
      <c r="L140" s="151" t="str">
        <f>IF(VLOOKUP('（２）届出様式'!A149,'（２）届出様式'!$A$12:$K$171,10,FALSE)="","",VLOOKUP('（２）届出様式'!A149,'（２）届出様式'!$A$12:$K$171,10,FALSE))</f>
        <v/>
      </c>
      <c r="M140" s="151" t="str">
        <f>IF(VLOOKUP('（２）届出様式'!A149,'（２）届出様式'!$A$12:$L$171,12,FALSE)="","",VLOOKUP('（２）届出様式'!A149,'（２）届出様式'!$A$12:$L$171,12,FALSE))</f>
        <v/>
      </c>
      <c r="N140" s="152" t="str">
        <f>IF(VLOOKUP('（２）届出様式'!A149,'（２）届出様式'!$A$12:$M$171,13,FALSE)="","",VLOOKUP('（２）届出様式'!A149,'（２）届出様式'!$A$12:$M$171,13,FALSE))</f>
        <v/>
      </c>
      <c r="O140" s="131" t="str">
        <f t="shared" si="25"/>
        <v/>
      </c>
      <c r="P140" s="128" t="str">
        <f t="shared" si="27"/>
        <v/>
      </c>
      <c r="Q140" s="133" t="str">
        <f t="shared" si="26"/>
        <v/>
      </c>
    </row>
    <row r="141" spans="1:17" s="124" customFormat="1" ht="15" customHeight="1">
      <c r="A141" s="130">
        <v>139</v>
      </c>
      <c r="B141" s="156"/>
      <c r="C141" s="142"/>
      <c r="D141" s="143"/>
      <c r="E141" s="143"/>
      <c r="F141" s="144"/>
      <c r="G141" s="131" t="str">
        <f t="shared" si="22"/>
        <v/>
      </c>
      <c r="H141" s="132" t="str">
        <f t="shared" si="23"/>
        <v/>
      </c>
      <c r="I141" s="133" t="str">
        <f t="shared" si="24"/>
        <v/>
      </c>
      <c r="J141" s="159" t="str">
        <f>VLOOKUP('（２）届出様式'!A150,'（２）届出様式'!$A$12:$G$171,2,FALSE)</f>
        <v/>
      </c>
      <c r="K141" s="131" t="str">
        <f>IF(VLOOKUP('（２）届出様式'!A150,'（２）届出様式'!$A$12:$I$171,9,FALSE)="","",VLOOKUP('（２）届出様式'!A150,'（２）届出様式'!$A$12:$I$171,9,FALSE))</f>
        <v/>
      </c>
      <c r="L141" s="151" t="str">
        <f>IF(VLOOKUP('（２）届出様式'!A150,'（２）届出様式'!$A$12:$K$171,10,FALSE)="","",VLOOKUP('（２）届出様式'!A150,'（２）届出様式'!$A$12:$K$171,10,FALSE))</f>
        <v/>
      </c>
      <c r="M141" s="151" t="str">
        <f>IF(VLOOKUP('（２）届出様式'!A150,'（２）届出様式'!$A$12:$L$171,12,FALSE)="","",VLOOKUP('（２）届出様式'!A150,'（２）届出様式'!$A$12:$L$171,12,FALSE))</f>
        <v/>
      </c>
      <c r="N141" s="152" t="str">
        <f>IF(VLOOKUP('（２）届出様式'!A150,'（２）届出様式'!$A$12:$M$171,13,FALSE)="","",VLOOKUP('（２）届出様式'!A150,'（２）届出様式'!$A$12:$M$171,13,FALSE))</f>
        <v/>
      </c>
      <c r="O141" s="131" t="str">
        <f t="shared" si="25"/>
        <v/>
      </c>
      <c r="P141" s="128" t="str">
        <f t="shared" si="27"/>
        <v/>
      </c>
      <c r="Q141" s="133" t="str">
        <f t="shared" si="26"/>
        <v/>
      </c>
    </row>
    <row r="142" spans="1:17" s="124" customFormat="1" ht="15" customHeight="1">
      <c r="A142" s="130">
        <v>140</v>
      </c>
      <c r="B142" s="156"/>
      <c r="C142" s="142"/>
      <c r="D142" s="143"/>
      <c r="E142" s="143"/>
      <c r="F142" s="144"/>
      <c r="G142" s="131" t="str">
        <f t="shared" si="22"/>
        <v/>
      </c>
      <c r="H142" s="132" t="str">
        <f t="shared" si="23"/>
        <v/>
      </c>
      <c r="I142" s="133" t="str">
        <f t="shared" si="24"/>
        <v/>
      </c>
      <c r="J142" s="159" t="str">
        <f>VLOOKUP('（２）届出様式'!A151,'（２）届出様式'!$A$12:$G$171,2,FALSE)</f>
        <v/>
      </c>
      <c r="K142" s="131" t="str">
        <f>IF(VLOOKUP('（２）届出様式'!A151,'（２）届出様式'!$A$12:$I$171,9,FALSE)="","",VLOOKUP('（２）届出様式'!A151,'（２）届出様式'!$A$12:$I$171,9,FALSE))</f>
        <v/>
      </c>
      <c r="L142" s="151" t="str">
        <f>IF(VLOOKUP('（２）届出様式'!A151,'（２）届出様式'!$A$12:$K$171,10,FALSE)="","",VLOOKUP('（２）届出様式'!A151,'（２）届出様式'!$A$12:$K$171,10,FALSE))</f>
        <v/>
      </c>
      <c r="M142" s="151" t="str">
        <f>IF(VLOOKUP('（２）届出様式'!A151,'（２）届出様式'!$A$12:$L$171,12,FALSE)="","",VLOOKUP('（２）届出様式'!A151,'（２）届出様式'!$A$12:$L$171,12,FALSE))</f>
        <v/>
      </c>
      <c r="N142" s="152" t="str">
        <f>IF(VLOOKUP('（２）届出様式'!A151,'（２）届出様式'!$A$12:$M$171,13,FALSE)="","",VLOOKUP('（２）届出様式'!A151,'（２）届出様式'!$A$12:$M$171,13,FALSE))</f>
        <v/>
      </c>
      <c r="O142" s="131" t="str">
        <f t="shared" si="25"/>
        <v/>
      </c>
      <c r="P142" s="128" t="str">
        <f t="shared" si="27"/>
        <v/>
      </c>
      <c r="Q142" s="133" t="str">
        <f t="shared" si="26"/>
        <v/>
      </c>
    </row>
    <row r="143" spans="1:17" s="124" customFormat="1" ht="15" customHeight="1">
      <c r="A143" s="130">
        <v>141</v>
      </c>
      <c r="B143" s="156"/>
      <c r="C143" s="142"/>
      <c r="D143" s="143"/>
      <c r="E143" s="143"/>
      <c r="F143" s="144"/>
      <c r="G143" s="131" t="str">
        <f t="shared" si="22"/>
        <v/>
      </c>
      <c r="H143" s="132" t="str">
        <f t="shared" si="23"/>
        <v/>
      </c>
      <c r="I143" s="133" t="str">
        <f t="shared" si="24"/>
        <v/>
      </c>
      <c r="J143" s="159" t="str">
        <f>VLOOKUP('（２）届出様式'!A152,'（２）届出様式'!$A$12:$G$171,2,FALSE)</f>
        <v/>
      </c>
      <c r="K143" s="131" t="str">
        <f>IF(VLOOKUP('（２）届出様式'!A152,'（２）届出様式'!$A$12:$I$171,9,FALSE)="","",VLOOKUP('（２）届出様式'!A152,'（２）届出様式'!$A$12:$I$171,9,FALSE))</f>
        <v/>
      </c>
      <c r="L143" s="151" t="str">
        <f>IF(VLOOKUP('（２）届出様式'!A152,'（２）届出様式'!$A$12:$K$171,10,FALSE)="","",VLOOKUP('（２）届出様式'!A152,'（２）届出様式'!$A$12:$K$171,10,FALSE))</f>
        <v/>
      </c>
      <c r="M143" s="151" t="str">
        <f>IF(VLOOKUP('（２）届出様式'!A152,'（２）届出様式'!$A$12:$L$171,12,FALSE)="","",VLOOKUP('（２）届出様式'!A152,'（２）届出様式'!$A$12:$L$171,12,FALSE))</f>
        <v/>
      </c>
      <c r="N143" s="152" t="str">
        <f>IF(VLOOKUP('（２）届出様式'!A152,'（２）届出様式'!$A$12:$M$171,13,FALSE)="","",VLOOKUP('（２）届出様式'!A152,'（２）届出様式'!$A$12:$M$171,13,FALSE))</f>
        <v/>
      </c>
      <c r="O143" s="131" t="str">
        <f t="shared" si="25"/>
        <v/>
      </c>
      <c r="P143" s="128" t="str">
        <f t="shared" si="27"/>
        <v/>
      </c>
      <c r="Q143" s="133" t="str">
        <f t="shared" si="26"/>
        <v/>
      </c>
    </row>
    <row r="144" spans="1:17" s="124" customFormat="1" ht="15" customHeight="1">
      <c r="A144" s="130">
        <v>142</v>
      </c>
      <c r="B144" s="156"/>
      <c r="C144" s="142"/>
      <c r="D144" s="143"/>
      <c r="E144" s="143"/>
      <c r="F144" s="144"/>
      <c r="G144" s="131" t="str">
        <f t="shared" si="22"/>
        <v/>
      </c>
      <c r="H144" s="132" t="str">
        <f t="shared" si="23"/>
        <v/>
      </c>
      <c r="I144" s="133" t="str">
        <f t="shared" si="24"/>
        <v/>
      </c>
      <c r="J144" s="159" t="str">
        <f>VLOOKUP('（２）届出様式'!A153,'（２）届出様式'!$A$12:$G$171,2,FALSE)</f>
        <v/>
      </c>
      <c r="K144" s="131" t="str">
        <f>IF(VLOOKUP('（２）届出様式'!A153,'（２）届出様式'!$A$12:$I$171,9,FALSE)="","",VLOOKUP('（２）届出様式'!A153,'（２）届出様式'!$A$12:$I$171,9,FALSE))</f>
        <v/>
      </c>
      <c r="L144" s="151" t="str">
        <f>IF(VLOOKUP('（２）届出様式'!A153,'（２）届出様式'!$A$12:$K$171,10,FALSE)="","",VLOOKUP('（２）届出様式'!A153,'（２）届出様式'!$A$12:$K$171,10,FALSE))</f>
        <v/>
      </c>
      <c r="M144" s="151" t="str">
        <f>IF(VLOOKUP('（２）届出様式'!A153,'（２）届出様式'!$A$12:$L$171,12,FALSE)="","",VLOOKUP('（２）届出様式'!A153,'（２）届出様式'!$A$12:$L$171,12,FALSE))</f>
        <v/>
      </c>
      <c r="N144" s="152" t="str">
        <f>IF(VLOOKUP('（２）届出様式'!A153,'（２）届出様式'!$A$12:$M$171,13,FALSE)="","",VLOOKUP('（２）届出様式'!A153,'（２）届出様式'!$A$12:$M$171,13,FALSE))</f>
        <v/>
      </c>
      <c r="O144" s="131" t="str">
        <f t="shared" si="25"/>
        <v/>
      </c>
      <c r="P144" s="128" t="str">
        <f t="shared" si="27"/>
        <v/>
      </c>
      <c r="Q144" s="133" t="str">
        <f t="shared" si="26"/>
        <v/>
      </c>
    </row>
    <row r="145" spans="1:17" s="124" customFormat="1" ht="15" customHeight="1">
      <c r="A145" s="130">
        <v>143</v>
      </c>
      <c r="B145" s="156"/>
      <c r="C145" s="142"/>
      <c r="D145" s="143"/>
      <c r="E145" s="143"/>
      <c r="F145" s="144"/>
      <c r="G145" s="131" t="str">
        <f t="shared" si="22"/>
        <v/>
      </c>
      <c r="H145" s="132" t="str">
        <f t="shared" si="23"/>
        <v/>
      </c>
      <c r="I145" s="133" t="str">
        <f t="shared" si="24"/>
        <v/>
      </c>
      <c r="J145" s="159" t="str">
        <f>VLOOKUP('（２）届出様式'!A154,'（２）届出様式'!$A$12:$G$171,2,FALSE)</f>
        <v/>
      </c>
      <c r="K145" s="131" t="str">
        <f>IF(VLOOKUP('（２）届出様式'!A154,'（２）届出様式'!$A$12:$I$171,9,FALSE)="","",VLOOKUP('（２）届出様式'!A154,'（２）届出様式'!$A$12:$I$171,9,FALSE))</f>
        <v/>
      </c>
      <c r="L145" s="151" t="str">
        <f>IF(VLOOKUP('（２）届出様式'!A154,'（２）届出様式'!$A$12:$K$171,10,FALSE)="","",VLOOKUP('（２）届出様式'!A154,'（２）届出様式'!$A$12:$K$171,10,FALSE))</f>
        <v/>
      </c>
      <c r="M145" s="151" t="str">
        <f>IF(VLOOKUP('（２）届出様式'!A154,'（２）届出様式'!$A$12:$L$171,12,FALSE)="","",VLOOKUP('（２）届出様式'!A154,'（２）届出様式'!$A$12:$L$171,12,FALSE))</f>
        <v/>
      </c>
      <c r="N145" s="152" t="str">
        <f>IF(VLOOKUP('（２）届出様式'!A154,'（２）届出様式'!$A$12:$M$171,13,FALSE)="","",VLOOKUP('（２）届出様式'!A154,'（２）届出様式'!$A$12:$M$171,13,FALSE))</f>
        <v/>
      </c>
      <c r="O145" s="131" t="str">
        <f t="shared" si="25"/>
        <v/>
      </c>
      <c r="P145" s="128" t="str">
        <f t="shared" si="27"/>
        <v/>
      </c>
      <c r="Q145" s="133" t="str">
        <f t="shared" si="26"/>
        <v/>
      </c>
    </row>
    <row r="146" spans="1:17" s="124" customFormat="1" ht="15" customHeight="1">
      <c r="A146" s="130">
        <v>144</v>
      </c>
      <c r="B146" s="156"/>
      <c r="C146" s="142"/>
      <c r="D146" s="143"/>
      <c r="E146" s="143"/>
      <c r="F146" s="144"/>
      <c r="G146" s="131" t="str">
        <f t="shared" si="22"/>
        <v/>
      </c>
      <c r="H146" s="132" t="str">
        <f t="shared" si="23"/>
        <v/>
      </c>
      <c r="I146" s="133" t="str">
        <f t="shared" si="24"/>
        <v/>
      </c>
      <c r="J146" s="159" t="str">
        <f>VLOOKUP('（２）届出様式'!A155,'（２）届出様式'!$A$12:$G$171,2,FALSE)</f>
        <v/>
      </c>
      <c r="K146" s="131" t="str">
        <f>IF(VLOOKUP('（２）届出様式'!A155,'（２）届出様式'!$A$12:$I$171,9,FALSE)="","",VLOOKUP('（２）届出様式'!A155,'（２）届出様式'!$A$12:$I$171,9,FALSE))</f>
        <v/>
      </c>
      <c r="L146" s="151" t="str">
        <f>IF(VLOOKUP('（２）届出様式'!A155,'（２）届出様式'!$A$12:$K$171,10,FALSE)="","",VLOOKUP('（２）届出様式'!A155,'（２）届出様式'!$A$12:$K$171,10,FALSE))</f>
        <v/>
      </c>
      <c r="M146" s="151" t="str">
        <f>IF(VLOOKUP('（２）届出様式'!A155,'（２）届出様式'!$A$12:$L$171,12,FALSE)="","",VLOOKUP('（２）届出様式'!A155,'（２）届出様式'!$A$12:$L$171,12,FALSE))</f>
        <v/>
      </c>
      <c r="N146" s="152" t="str">
        <f>IF(VLOOKUP('（２）届出様式'!A155,'（２）届出様式'!$A$12:$M$171,13,FALSE)="","",VLOOKUP('（２）届出様式'!A155,'（２）届出様式'!$A$12:$M$171,13,FALSE))</f>
        <v/>
      </c>
      <c r="O146" s="131" t="str">
        <f t="shared" si="25"/>
        <v/>
      </c>
      <c r="P146" s="128" t="str">
        <f t="shared" si="27"/>
        <v/>
      </c>
      <c r="Q146" s="133" t="str">
        <f t="shared" si="26"/>
        <v/>
      </c>
    </row>
    <row r="147" spans="1:17" s="124" customFormat="1" ht="15" customHeight="1">
      <c r="A147" s="130">
        <v>145</v>
      </c>
      <c r="B147" s="156"/>
      <c r="C147" s="142"/>
      <c r="D147" s="143"/>
      <c r="E147" s="143"/>
      <c r="F147" s="144"/>
      <c r="G147" s="131" t="str">
        <f t="shared" si="22"/>
        <v/>
      </c>
      <c r="H147" s="132" t="str">
        <f t="shared" si="23"/>
        <v/>
      </c>
      <c r="I147" s="133" t="str">
        <f t="shared" si="24"/>
        <v/>
      </c>
      <c r="J147" s="159" t="str">
        <f>VLOOKUP('（２）届出様式'!A156,'（２）届出様式'!$A$12:$G$171,2,FALSE)</f>
        <v/>
      </c>
      <c r="K147" s="131" t="str">
        <f>IF(VLOOKUP('（２）届出様式'!A156,'（２）届出様式'!$A$12:$I$171,9,FALSE)="","",VLOOKUP('（２）届出様式'!A156,'（２）届出様式'!$A$12:$I$171,9,FALSE))</f>
        <v/>
      </c>
      <c r="L147" s="151" t="str">
        <f>IF(VLOOKUP('（２）届出様式'!A156,'（２）届出様式'!$A$12:$K$171,10,FALSE)="","",VLOOKUP('（２）届出様式'!A156,'（２）届出様式'!$A$12:$K$171,10,FALSE))</f>
        <v/>
      </c>
      <c r="M147" s="151" t="str">
        <f>IF(VLOOKUP('（２）届出様式'!A156,'（２）届出様式'!$A$12:$L$171,12,FALSE)="","",VLOOKUP('（２）届出様式'!A156,'（２）届出様式'!$A$12:$L$171,12,FALSE))</f>
        <v/>
      </c>
      <c r="N147" s="152" t="str">
        <f>IF(VLOOKUP('（２）届出様式'!A156,'（２）届出様式'!$A$12:$M$171,13,FALSE)="","",VLOOKUP('（２）届出様式'!A156,'（２）届出様式'!$A$12:$M$171,13,FALSE))</f>
        <v/>
      </c>
      <c r="O147" s="131" t="str">
        <f t="shared" si="25"/>
        <v/>
      </c>
      <c r="P147" s="128" t="str">
        <f t="shared" si="27"/>
        <v/>
      </c>
      <c r="Q147" s="133" t="str">
        <f t="shared" si="26"/>
        <v/>
      </c>
    </row>
    <row r="148" spans="1:17" s="124" customFormat="1" ht="15" customHeight="1">
      <c r="A148" s="130">
        <v>146</v>
      </c>
      <c r="B148" s="156"/>
      <c r="C148" s="142"/>
      <c r="D148" s="143"/>
      <c r="E148" s="143"/>
      <c r="F148" s="144"/>
      <c r="G148" s="131" t="str">
        <f t="shared" si="22"/>
        <v/>
      </c>
      <c r="H148" s="132" t="str">
        <f t="shared" si="23"/>
        <v/>
      </c>
      <c r="I148" s="133" t="str">
        <f t="shared" si="24"/>
        <v/>
      </c>
      <c r="J148" s="159" t="str">
        <f>VLOOKUP('（２）届出様式'!A157,'（２）届出様式'!$A$12:$G$171,2,FALSE)</f>
        <v/>
      </c>
      <c r="K148" s="131" t="str">
        <f>IF(VLOOKUP('（２）届出様式'!A157,'（２）届出様式'!$A$12:$I$171,9,FALSE)="","",VLOOKUP('（２）届出様式'!A157,'（２）届出様式'!$A$12:$I$171,9,FALSE))</f>
        <v/>
      </c>
      <c r="L148" s="151" t="str">
        <f>IF(VLOOKUP('（２）届出様式'!A157,'（２）届出様式'!$A$12:$K$171,10,FALSE)="","",VLOOKUP('（２）届出様式'!A157,'（２）届出様式'!$A$12:$K$171,10,FALSE))</f>
        <v/>
      </c>
      <c r="M148" s="151" t="str">
        <f>IF(VLOOKUP('（２）届出様式'!A157,'（２）届出様式'!$A$12:$L$171,12,FALSE)="","",VLOOKUP('（２）届出様式'!A157,'（２）届出様式'!$A$12:$L$171,12,FALSE))</f>
        <v/>
      </c>
      <c r="N148" s="152" t="str">
        <f>IF(VLOOKUP('（２）届出様式'!A157,'（２）届出様式'!$A$12:$M$171,13,FALSE)="","",VLOOKUP('（２）届出様式'!A157,'（２）届出様式'!$A$12:$M$171,13,FALSE))</f>
        <v/>
      </c>
      <c r="O148" s="131" t="str">
        <f t="shared" si="25"/>
        <v/>
      </c>
      <c r="P148" s="128" t="str">
        <f t="shared" si="27"/>
        <v/>
      </c>
      <c r="Q148" s="133" t="str">
        <f t="shared" si="26"/>
        <v/>
      </c>
    </row>
    <row r="149" spans="1:17" s="124" customFormat="1" ht="15" customHeight="1">
      <c r="A149" s="130">
        <v>147</v>
      </c>
      <c r="B149" s="156"/>
      <c r="C149" s="142"/>
      <c r="D149" s="143"/>
      <c r="E149" s="143"/>
      <c r="F149" s="144"/>
      <c r="G149" s="131" t="str">
        <f t="shared" si="22"/>
        <v/>
      </c>
      <c r="H149" s="132" t="str">
        <f t="shared" si="23"/>
        <v/>
      </c>
      <c r="I149" s="133" t="str">
        <f t="shared" si="24"/>
        <v/>
      </c>
      <c r="J149" s="159" t="str">
        <f>VLOOKUP('（２）届出様式'!A158,'（２）届出様式'!$A$12:$G$171,2,FALSE)</f>
        <v/>
      </c>
      <c r="K149" s="131" t="str">
        <f>IF(VLOOKUP('（２）届出様式'!A158,'（２）届出様式'!$A$12:$I$171,9,FALSE)="","",VLOOKUP('（２）届出様式'!A158,'（２）届出様式'!$A$12:$I$171,9,FALSE))</f>
        <v/>
      </c>
      <c r="L149" s="151" t="str">
        <f>IF(VLOOKUP('（２）届出様式'!A158,'（２）届出様式'!$A$12:$K$171,10,FALSE)="","",VLOOKUP('（２）届出様式'!A158,'（２）届出様式'!$A$12:$K$171,10,FALSE))</f>
        <v/>
      </c>
      <c r="M149" s="151" t="str">
        <f>IF(VLOOKUP('（２）届出様式'!A158,'（２）届出様式'!$A$12:$L$171,12,FALSE)="","",VLOOKUP('（２）届出様式'!A158,'（２）届出様式'!$A$12:$L$171,12,FALSE))</f>
        <v/>
      </c>
      <c r="N149" s="152" t="str">
        <f>IF(VLOOKUP('（２）届出様式'!A158,'（２）届出様式'!$A$12:$M$171,13,FALSE)="","",VLOOKUP('（２）届出様式'!A158,'（２）届出様式'!$A$12:$M$171,13,FALSE))</f>
        <v/>
      </c>
      <c r="O149" s="131" t="str">
        <f t="shared" si="25"/>
        <v/>
      </c>
      <c r="P149" s="128" t="str">
        <f t="shared" si="27"/>
        <v/>
      </c>
      <c r="Q149" s="133" t="str">
        <f t="shared" si="26"/>
        <v/>
      </c>
    </row>
    <row r="150" spans="1:17" s="124" customFormat="1" ht="15" customHeight="1">
      <c r="A150" s="130">
        <v>148</v>
      </c>
      <c r="B150" s="156"/>
      <c r="C150" s="142"/>
      <c r="D150" s="143"/>
      <c r="E150" s="143"/>
      <c r="F150" s="144"/>
      <c r="G150" s="131" t="str">
        <f t="shared" si="22"/>
        <v/>
      </c>
      <c r="H150" s="132" t="str">
        <f t="shared" si="23"/>
        <v/>
      </c>
      <c r="I150" s="133" t="str">
        <f t="shared" si="24"/>
        <v/>
      </c>
      <c r="J150" s="159" t="str">
        <f>VLOOKUP('（２）届出様式'!A159,'（２）届出様式'!$A$12:$G$171,2,FALSE)</f>
        <v/>
      </c>
      <c r="K150" s="131" t="str">
        <f>IF(VLOOKUP('（２）届出様式'!A159,'（２）届出様式'!$A$12:$I$171,9,FALSE)="","",VLOOKUP('（２）届出様式'!A159,'（２）届出様式'!$A$12:$I$171,9,FALSE))</f>
        <v/>
      </c>
      <c r="L150" s="151" t="str">
        <f>IF(VLOOKUP('（２）届出様式'!A159,'（２）届出様式'!$A$12:$K$171,10,FALSE)="","",VLOOKUP('（２）届出様式'!A159,'（２）届出様式'!$A$12:$K$171,10,FALSE))</f>
        <v/>
      </c>
      <c r="M150" s="151" t="str">
        <f>IF(VLOOKUP('（２）届出様式'!A159,'（２）届出様式'!$A$12:$L$171,12,FALSE)="","",VLOOKUP('（２）届出様式'!A159,'（２）届出様式'!$A$12:$L$171,12,FALSE))</f>
        <v/>
      </c>
      <c r="N150" s="152" t="str">
        <f>IF(VLOOKUP('（２）届出様式'!A159,'（２）届出様式'!$A$12:$M$171,13,FALSE)="","",VLOOKUP('（２）届出様式'!A159,'（２）届出様式'!$A$12:$M$171,13,FALSE))</f>
        <v/>
      </c>
      <c r="O150" s="131" t="str">
        <f t="shared" si="25"/>
        <v/>
      </c>
      <c r="P150" s="128" t="str">
        <f t="shared" si="27"/>
        <v/>
      </c>
      <c r="Q150" s="133" t="str">
        <f t="shared" si="26"/>
        <v/>
      </c>
    </row>
    <row r="151" spans="1:17" s="124" customFormat="1" ht="15" customHeight="1">
      <c r="A151" s="130">
        <v>149</v>
      </c>
      <c r="B151" s="156"/>
      <c r="C151" s="142"/>
      <c r="D151" s="143"/>
      <c r="E151" s="143"/>
      <c r="F151" s="144"/>
      <c r="G151" s="131" t="str">
        <f t="shared" si="22"/>
        <v/>
      </c>
      <c r="H151" s="132" t="str">
        <f t="shared" si="23"/>
        <v/>
      </c>
      <c r="I151" s="133" t="str">
        <f t="shared" si="24"/>
        <v/>
      </c>
      <c r="J151" s="159" t="str">
        <f>VLOOKUP('（２）届出様式'!A160,'（２）届出様式'!$A$12:$G$171,2,FALSE)</f>
        <v/>
      </c>
      <c r="K151" s="131" t="str">
        <f>IF(VLOOKUP('（２）届出様式'!A160,'（２）届出様式'!$A$12:$I$171,9,FALSE)="","",VLOOKUP('（２）届出様式'!A160,'（２）届出様式'!$A$12:$I$171,9,FALSE))</f>
        <v/>
      </c>
      <c r="L151" s="151" t="str">
        <f>IF(VLOOKUP('（２）届出様式'!A160,'（２）届出様式'!$A$12:$K$171,10,FALSE)="","",VLOOKUP('（２）届出様式'!A160,'（２）届出様式'!$A$12:$K$171,10,FALSE))</f>
        <v/>
      </c>
      <c r="M151" s="151" t="str">
        <f>IF(VLOOKUP('（２）届出様式'!A160,'（２）届出様式'!$A$12:$L$171,12,FALSE)="","",VLOOKUP('（２）届出様式'!A160,'（２）届出様式'!$A$12:$L$171,12,FALSE))</f>
        <v/>
      </c>
      <c r="N151" s="152" t="str">
        <f>IF(VLOOKUP('（２）届出様式'!A160,'（２）届出様式'!$A$12:$M$171,13,FALSE)="","",VLOOKUP('（２）届出様式'!A160,'（２）届出様式'!$A$12:$M$171,13,FALSE))</f>
        <v/>
      </c>
      <c r="O151" s="131" t="str">
        <f t="shared" si="25"/>
        <v/>
      </c>
      <c r="P151" s="128" t="str">
        <f t="shared" si="27"/>
        <v/>
      </c>
      <c r="Q151" s="133" t="str">
        <f t="shared" si="26"/>
        <v/>
      </c>
    </row>
    <row r="152" spans="1:17" s="124" customFormat="1" ht="15" customHeight="1">
      <c r="A152" s="130">
        <v>150</v>
      </c>
      <c r="B152" s="156"/>
      <c r="C152" s="142"/>
      <c r="D152" s="143"/>
      <c r="E152" s="143"/>
      <c r="F152" s="144"/>
      <c r="G152" s="131" t="str">
        <f t="shared" si="22"/>
        <v/>
      </c>
      <c r="H152" s="132" t="str">
        <f t="shared" si="23"/>
        <v/>
      </c>
      <c r="I152" s="133" t="str">
        <f t="shared" si="24"/>
        <v/>
      </c>
      <c r="J152" s="159" t="str">
        <f>VLOOKUP('（２）届出様式'!A161,'（２）届出様式'!$A$12:$G$171,2,FALSE)</f>
        <v/>
      </c>
      <c r="K152" s="131" t="str">
        <f>IF(VLOOKUP('（２）届出様式'!A161,'（２）届出様式'!$A$12:$I$171,9,FALSE)="","",VLOOKUP('（２）届出様式'!A161,'（２）届出様式'!$A$12:$I$171,9,FALSE))</f>
        <v/>
      </c>
      <c r="L152" s="151" t="str">
        <f>IF(VLOOKUP('（２）届出様式'!A161,'（２）届出様式'!$A$12:$K$171,10,FALSE)="","",VLOOKUP('（２）届出様式'!A161,'（２）届出様式'!$A$12:$K$171,10,FALSE))</f>
        <v/>
      </c>
      <c r="M152" s="151" t="str">
        <f>IF(VLOOKUP('（２）届出様式'!A161,'（２）届出様式'!$A$12:$L$171,12,FALSE)="","",VLOOKUP('（２）届出様式'!A161,'（２）届出様式'!$A$12:$L$171,12,FALSE))</f>
        <v/>
      </c>
      <c r="N152" s="152" t="str">
        <f>IF(VLOOKUP('（２）届出様式'!A161,'（２）届出様式'!$A$12:$M$171,13,FALSE)="","",VLOOKUP('（２）届出様式'!A161,'（２）届出様式'!$A$12:$M$171,13,FALSE))</f>
        <v/>
      </c>
      <c r="O152" s="131" t="str">
        <f t="shared" si="25"/>
        <v/>
      </c>
      <c r="P152" s="128" t="str">
        <f t="shared" si="27"/>
        <v/>
      </c>
      <c r="Q152" s="133" t="str">
        <f t="shared" si="26"/>
        <v/>
      </c>
    </row>
    <row r="153" spans="1:17" s="124" customFormat="1" ht="15" customHeight="1">
      <c r="A153" s="130">
        <v>151</v>
      </c>
      <c r="B153" s="156"/>
      <c r="C153" s="142"/>
      <c r="D153" s="143"/>
      <c r="E153" s="143"/>
      <c r="F153" s="144"/>
      <c r="G153" s="131" t="str">
        <f t="shared" si="22"/>
        <v/>
      </c>
      <c r="H153" s="132" t="str">
        <f t="shared" si="23"/>
        <v/>
      </c>
      <c r="I153" s="133" t="str">
        <f t="shared" si="24"/>
        <v/>
      </c>
      <c r="J153" s="159" t="str">
        <f>VLOOKUP('（２）届出様式'!A162,'（２）届出様式'!$A$12:$G$171,2,FALSE)</f>
        <v/>
      </c>
      <c r="K153" s="131" t="str">
        <f>IF(VLOOKUP('（２）届出様式'!A162,'（２）届出様式'!$A$12:$I$171,9,FALSE)="","",VLOOKUP('（２）届出様式'!A162,'（２）届出様式'!$A$12:$I$171,9,FALSE))</f>
        <v/>
      </c>
      <c r="L153" s="151" t="str">
        <f>IF(VLOOKUP('（２）届出様式'!A162,'（２）届出様式'!$A$12:$K$171,10,FALSE)="","",VLOOKUP('（２）届出様式'!A162,'（２）届出様式'!$A$12:$K$171,10,FALSE))</f>
        <v/>
      </c>
      <c r="M153" s="151" t="str">
        <f>IF(VLOOKUP('（２）届出様式'!A162,'（２）届出様式'!$A$12:$L$171,12,FALSE)="","",VLOOKUP('（２）届出様式'!A162,'（２）届出様式'!$A$12:$L$171,12,FALSE))</f>
        <v/>
      </c>
      <c r="N153" s="152" t="str">
        <f>IF(VLOOKUP('（２）届出様式'!A162,'（２）届出様式'!$A$12:$M$171,13,FALSE)="","",VLOOKUP('（２）届出様式'!A162,'（２）届出様式'!$A$12:$M$171,13,FALSE))</f>
        <v/>
      </c>
      <c r="O153" s="131" t="str">
        <f t="shared" si="25"/>
        <v/>
      </c>
      <c r="P153" s="128" t="str">
        <f t="shared" si="27"/>
        <v/>
      </c>
      <c r="Q153" s="133" t="str">
        <f t="shared" si="26"/>
        <v/>
      </c>
    </row>
    <row r="154" spans="1:17" s="124" customFormat="1" ht="15" customHeight="1">
      <c r="A154" s="130">
        <v>152</v>
      </c>
      <c r="B154" s="156"/>
      <c r="C154" s="142"/>
      <c r="D154" s="143"/>
      <c r="E154" s="143"/>
      <c r="F154" s="144"/>
      <c r="G154" s="131" t="str">
        <f t="shared" si="22"/>
        <v/>
      </c>
      <c r="H154" s="132" t="str">
        <f t="shared" si="23"/>
        <v/>
      </c>
      <c r="I154" s="133" t="str">
        <f t="shared" si="24"/>
        <v/>
      </c>
      <c r="J154" s="159" t="str">
        <f>VLOOKUP('（２）届出様式'!A163,'（２）届出様式'!$A$12:$G$171,2,FALSE)</f>
        <v/>
      </c>
      <c r="K154" s="131" t="str">
        <f>IF(VLOOKUP('（２）届出様式'!A163,'（２）届出様式'!$A$12:$I$171,9,FALSE)="","",VLOOKUP('（２）届出様式'!A163,'（２）届出様式'!$A$12:$I$171,9,FALSE))</f>
        <v/>
      </c>
      <c r="L154" s="151" t="str">
        <f>IF(VLOOKUP('（２）届出様式'!A163,'（２）届出様式'!$A$12:$K$171,10,FALSE)="","",VLOOKUP('（２）届出様式'!A163,'（２）届出様式'!$A$12:$K$171,10,FALSE))</f>
        <v/>
      </c>
      <c r="M154" s="151" t="str">
        <f>IF(VLOOKUP('（２）届出様式'!A163,'（２）届出様式'!$A$12:$L$171,12,FALSE)="","",VLOOKUP('（２）届出様式'!A163,'（２）届出様式'!$A$12:$L$171,12,FALSE))</f>
        <v/>
      </c>
      <c r="N154" s="152" t="str">
        <f>IF(VLOOKUP('（２）届出様式'!A163,'（２）届出様式'!$A$12:$M$171,13,FALSE)="","",VLOOKUP('（２）届出様式'!A163,'（２）届出様式'!$A$12:$M$171,13,FALSE))</f>
        <v/>
      </c>
      <c r="O154" s="131" t="str">
        <f t="shared" si="25"/>
        <v/>
      </c>
      <c r="P154" s="128" t="str">
        <f t="shared" si="27"/>
        <v/>
      </c>
      <c r="Q154" s="133" t="str">
        <f t="shared" si="26"/>
        <v/>
      </c>
    </row>
    <row r="155" spans="1:17" s="124" customFormat="1" ht="15" customHeight="1">
      <c r="A155" s="130">
        <v>153</v>
      </c>
      <c r="B155" s="156"/>
      <c r="C155" s="142"/>
      <c r="D155" s="143"/>
      <c r="E155" s="143"/>
      <c r="F155" s="144"/>
      <c r="G155" s="131" t="str">
        <f t="shared" si="22"/>
        <v/>
      </c>
      <c r="H155" s="132" t="str">
        <f t="shared" si="23"/>
        <v/>
      </c>
      <c r="I155" s="133" t="str">
        <f t="shared" si="24"/>
        <v/>
      </c>
      <c r="J155" s="159" t="str">
        <f>VLOOKUP('（２）届出様式'!A164,'（２）届出様式'!$A$12:$G$171,2,FALSE)</f>
        <v/>
      </c>
      <c r="K155" s="131" t="str">
        <f>IF(VLOOKUP('（２）届出様式'!A164,'（２）届出様式'!$A$12:$I$171,9,FALSE)="","",VLOOKUP('（２）届出様式'!A164,'（２）届出様式'!$A$12:$I$171,9,FALSE))</f>
        <v/>
      </c>
      <c r="L155" s="151" t="str">
        <f>IF(VLOOKUP('（２）届出様式'!A164,'（２）届出様式'!$A$12:$K$171,10,FALSE)="","",VLOOKUP('（２）届出様式'!A164,'（２）届出様式'!$A$12:$K$171,10,FALSE))</f>
        <v/>
      </c>
      <c r="M155" s="151" t="str">
        <f>IF(VLOOKUP('（２）届出様式'!A164,'（２）届出様式'!$A$12:$L$171,12,FALSE)="","",VLOOKUP('（２）届出様式'!A164,'（２）届出様式'!$A$12:$L$171,12,FALSE))</f>
        <v/>
      </c>
      <c r="N155" s="152" t="str">
        <f>IF(VLOOKUP('（２）届出様式'!A164,'（２）届出様式'!$A$12:$M$171,13,FALSE)="","",VLOOKUP('（２）届出様式'!A164,'（２）届出様式'!$A$12:$M$171,13,FALSE))</f>
        <v/>
      </c>
      <c r="O155" s="131" t="str">
        <f t="shared" si="25"/>
        <v/>
      </c>
      <c r="P155" s="128" t="str">
        <f t="shared" si="27"/>
        <v/>
      </c>
      <c r="Q155" s="133" t="str">
        <f t="shared" si="26"/>
        <v/>
      </c>
    </row>
    <row r="156" spans="1:17" s="124" customFormat="1" ht="15" customHeight="1">
      <c r="A156" s="130">
        <v>154</v>
      </c>
      <c r="B156" s="156"/>
      <c r="C156" s="142"/>
      <c r="D156" s="143"/>
      <c r="E156" s="143"/>
      <c r="F156" s="144"/>
      <c r="G156" s="131" t="str">
        <f t="shared" si="22"/>
        <v/>
      </c>
      <c r="H156" s="132" t="str">
        <f t="shared" si="23"/>
        <v/>
      </c>
      <c r="I156" s="133" t="str">
        <f t="shared" si="24"/>
        <v/>
      </c>
      <c r="J156" s="159" t="str">
        <f>VLOOKUP('（２）届出様式'!A165,'（２）届出様式'!$A$12:$G$171,2,FALSE)</f>
        <v/>
      </c>
      <c r="K156" s="131" t="str">
        <f>IF(VLOOKUP('（２）届出様式'!A165,'（２）届出様式'!$A$12:$I$171,9,FALSE)="","",VLOOKUP('（２）届出様式'!A165,'（２）届出様式'!$A$12:$I$171,9,FALSE))</f>
        <v/>
      </c>
      <c r="L156" s="151" t="str">
        <f>IF(VLOOKUP('（２）届出様式'!A165,'（２）届出様式'!$A$12:$K$171,10,FALSE)="","",VLOOKUP('（２）届出様式'!A165,'（２）届出様式'!$A$12:$K$171,10,FALSE))</f>
        <v/>
      </c>
      <c r="M156" s="151" t="str">
        <f>IF(VLOOKUP('（２）届出様式'!A165,'（２）届出様式'!$A$12:$L$171,12,FALSE)="","",VLOOKUP('（２）届出様式'!A165,'（２）届出様式'!$A$12:$L$171,12,FALSE))</f>
        <v/>
      </c>
      <c r="N156" s="152" t="str">
        <f>IF(VLOOKUP('（２）届出様式'!A165,'（２）届出様式'!$A$12:$M$171,13,FALSE)="","",VLOOKUP('（２）届出様式'!A165,'（２）届出様式'!$A$12:$M$171,13,FALSE))</f>
        <v/>
      </c>
      <c r="O156" s="131" t="str">
        <f t="shared" si="25"/>
        <v/>
      </c>
      <c r="P156" s="128" t="str">
        <f t="shared" si="27"/>
        <v/>
      </c>
      <c r="Q156" s="133" t="str">
        <f t="shared" si="26"/>
        <v/>
      </c>
    </row>
    <row r="157" spans="1:17" s="124" customFormat="1" ht="15" customHeight="1">
      <c r="A157" s="130">
        <v>155</v>
      </c>
      <c r="B157" s="156"/>
      <c r="C157" s="142"/>
      <c r="D157" s="143"/>
      <c r="E157" s="143"/>
      <c r="F157" s="144"/>
      <c r="G157" s="131" t="str">
        <f t="shared" si="22"/>
        <v/>
      </c>
      <c r="H157" s="132" t="str">
        <f t="shared" si="23"/>
        <v/>
      </c>
      <c r="I157" s="133" t="str">
        <f t="shared" si="24"/>
        <v/>
      </c>
      <c r="J157" s="159" t="str">
        <f>VLOOKUP('（２）届出様式'!A166,'（２）届出様式'!$A$12:$G$171,2,FALSE)</f>
        <v/>
      </c>
      <c r="K157" s="131" t="str">
        <f>IF(VLOOKUP('（２）届出様式'!A166,'（２）届出様式'!$A$12:$I$171,9,FALSE)="","",VLOOKUP('（２）届出様式'!A166,'（２）届出様式'!$A$12:$I$171,9,FALSE))</f>
        <v/>
      </c>
      <c r="L157" s="151" t="str">
        <f>IF(VLOOKUP('（２）届出様式'!A166,'（２）届出様式'!$A$12:$K$171,10,FALSE)="","",VLOOKUP('（２）届出様式'!A166,'（２）届出様式'!$A$12:$K$171,10,FALSE))</f>
        <v/>
      </c>
      <c r="M157" s="151" t="str">
        <f>IF(VLOOKUP('（２）届出様式'!A166,'（２）届出様式'!$A$12:$L$171,12,FALSE)="","",VLOOKUP('（２）届出様式'!A166,'（２）届出様式'!$A$12:$L$171,12,FALSE))</f>
        <v/>
      </c>
      <c r="N157" s="152" t="str">
        <f>IF(VLOOKUP('（２）届出様式'!A166,'（２）届出様式'!$A$12:$M$171,13,FALSE)="","",VLOOKUP('（２）届出様式'!A166,'（２）届出様式'!$A$12:$M$171,13,FALSE))</f>
        <v/>
      </c>
      <c r="O157" s="131" t="str">
        <f t="shared" si="25"/>
        <v/>
      </c>
      <c r="P157" s="128" t="str">
        <f t="shared" si="27"/>
        <v/>
      </c>
      <c r="Q157" s="133" t="str">
        <f t="shared" si="26"/>
        <v/>
      </c>
    </row>
    <row r="158" spans="1:17" s="124" customFormat="1" ht="15" customHeight="1">
      <c r="A158" s="130">
        <v>156</v>
      </c>
      <c r="B158" s="156"/>
      <c r="C158" s="142"/>
      <c r="D158" s="143"/>
      <c r="E158" s="143"/>
      <c r="F158" s="144"/>
      <c r="G158" s="131" t="str">
        <f t="shared" si="22"/>
        <v/>
      </c>
      <c r="H158" s="132" t="str">
        <f t="shared" si="23"/>
        <v/>
      </c>
      <c r="I158" s="133" t="str">
        <f t="shared" si="24"/>
        <v/>
      </c>
      <c r="J158" s="159" t="str">
        <f>VLOOKUP('（２）届出様式'!A167,'（２）届出様式'!$A$12:$G$171,2,FALSE)</f>
        <v/>
      </c>
      <c r="K158" s="131" t="str">
        <f>IF(VLOOKUP('（２）届出様式'!A167,'（２）届出様式'!$A$12:$I$171,9,FALSE)="","",VLOOKUP('（２）届出様式'!A167,'（２）届出様式'!$A$12:$I$171,9,FALSE))</f>
        <v/>
      </c>
      <c r="L158" s="151" t="str">
        <f>IF(VLOOKUP('（２）届出様式'!A167,'（２）届出様式'!$A$12:$K$171,10,FALSE)="","",VLOOKUP('（２）届出様式'!A167,'（２）届出様式'!$A$12:$K$171,10,FALSE))</f>
        <v/>
      </c>
      <c r="M158" s="151" t="str">
        <f>IF(VLOOKUP('（２）届出様式'!A167,'（２）届出様式'!$A$12:$L$171,12,FALSE)="","",VLOOKUP('（２）届出様式'!A167,'（２）届出様式'!$A$12:$L$171,12,FALSE))</f>
        <v/>
      </c>
      <c r="N158" s="152" t="str">
        <f>IF(VLOOKUP('（２）届出様式'!A167,'（２）届出様式'!$A$12:$M$171,13,FALSE)="","",VLOOKUP('（２）届出様式'!A167,'（２）届出様式'!$A$12:$M$171,13,FALSE))</f>
        <v/>
      </c>
      <c r="O158" s="131" t="str">
        <f t="shared" si="25"/>
        <v/>
      </c>
      <c r="P158" s="128" t="str">
        <f t="shared" si="27"/>
        <v/>
      </c>
      <c r="Q158" s="133" t="str">
        <f t="shared" si="26"/>
        <v/>
      </c>
    </row>
    <row r="159" spans="1:17" s="124" customFormat="1" ht="15" customHeight="1">
      <c r="A159" s="130">
        <v>157</v>
      </c>
      <c r="B159" s="156"/>
      <c r="C159" s="142"/>
      <c r="D159" s="143"/>
      <c r="E159" s="143"/>
      <c r="F159" s="144"/>
      <c r="G159" s="131" t="str">
        <f t="shared" si="22"/>
        <v/>
      </c>
      <c r="H159" s="132" t="str">
        <f t="shared" si="23"/>
        <v/>
      </c>
      <c r="I159" s="133" t="str">
        <f t="shared" si="24"/>
        <v/>
      </c>
      <c r="J159" s="159" t="str">
        <f>VLOOKUP('（２）届出様式'!A168,'（２）届出様式'!$A$12:$G$171,2,FALSE)</f>
        <v/>
      </c>
      <c r="K159" s="131" t="str">
        <f>IF(VLOOKUP('（２）届出様式'!A168,'（２）届出様式'!$A$12:$I$171,9,FALSE)="","",VLOOKUP('（２）届出様式'!A168,'（２）届出様式'!$A$12:$I$171,9,FALSE))</f>
        <v/>
      </c>
      <c r="L159" s="151" t="str">
        <f>IF(VLOOKUP('（２）届出様式'!A168,'（２）届出様式'!$A$12:$K$171,10,FALSE)="","",VLOOKUP('（２）届出様式'!A168,'（２）届出様式'!$A$12:$K$171,10,FALSE))</f>
        <v/>
      </c>
      <c r="M159" s="151" t="str">
        <f>IF(VLOOKUP('（２）届出様式'!A168,'（２）届出様式'!$A$12:$L$171,12,FALSE)="","",VLOOKUP('（２）届出様式'!A168,'（２）届出様式'!$A$12:$L$171,12,FALSE))</f>
        <v/>
      </c>
      <c r="N159" s="152" t="str">
        <f>IF(VLOOKUP('（２）届出様式'!A168,'（２）届出様式'!$A$12:$M$171,13,FALSE)="","",VLOOKUP('（２）届出様式'!A168,'（２）届出様式'!$A$12:$M$171,13,FALSE))</f>
        <v/>
      </c>
      <c r="O159" s="131" t="str">
        <f t="shared" si="25"/>
        <v/>
      </c>
      <c r="P159" s="128" t="str">
        <f t="shared" si="27"/>
        <v/>
      </c>
      <c r="Q159" s="133" t="str">
        <f t="shared" si="26"/>
        <v/>
      </c>
    </row>
    <row r="160" spans="1:17" s="124" customFormat="1" ht="15" customHeight="1">
      <c r="A160" s="130">
        <v>158</v>
      </c>
      <c r="B160" s="156"/>
      <c r="C160" s="142"/>
      <c r="D160" s="143"/>
      <c r="E160" s="143"/>
      <c r="F160" s="144"/>
      <c r="G160" s="131" t="str">
        <f t="shared" si="22"/>
        <v/>
      </c>
      <c r="H160" s="132" t="str">
        <f t="shared" si="23"/>
        <v/>
      </c>
      <c r="I160" s="133" t="str">
        <f t="shared" si="24"/>
        <v/>
      </c>
      <c r="J160" s="159" t="str">
        <f>VLOOKUP('（２）届出様式'!A169,'（２）届出様式'!$A$12:$G$171,2,FALSE)</f>
        <v/>
      </c>
      <c r="K160" s="131" t="str">
        <f>IF(VLOOKUP('（２）届出様式'!A169,'（２）届出様式'!$A$12:$I$171,9,FALSE)="","",VLOOKUP('（２）届出様式'!A169,'（２）届出様式'!$A$12:$I$171,9,FALSE))</f>
        <v/>
      </c>
      <c r="L160" s="151" t="str">
        <f>IF(VLOOKUP('（２）届出様式'!A169,'（２）届出様式'!$A$12:$K$171,10,FALSE)="","",VLOOKUP('（２）届出様式'!A169,'（２）届出様式'!$A$12:$K$171,10,FALSE))</f>
        <v/>
      </c>
      <c r="M160" s="151" t="str">
        <f>IF(VLOOKUP('（２）届出様式'!A169,'（２）届出様式'!$A$12:$L$171,12,FALSE)="","",VLOOKUP('（２）届出様式'!A169,'（２）届出様式'!$A$12:$L$171,12,FALSE))</f>
        <v/>
      </c>
      <c r="N160" s="152" t="str">
        <f>IF(VLOOKUP('（２）届出様式'!A169,'（２）届出様式'!$A$12:$M$171,13,FALSE)="","",VLOOKUP('（２）届出様式'!A169,'（２）届出様式'!$A$12:$M$171,13,FALSE))</f>
        <v/>
      </c>
      <c r="O160" s="131" t="str">
        <f t="shared" si="25"/>
        <v/>
      </c>
      <c r="P160" s="128" t="str">
        <f t="shared" si="27"/>
        <v/>
      </c>
      <c r="Q160" s="133" t="str">
        <f t="shared" si="26"/>
        <v/>
      </c>
    </row>
    <row r="161" spans="1:17" s="124" customFormat="1" ht="15" customHeight="1">
      <c r="A161" s="130">
        <v>159</v>
      </c>
      <c r="B161" s="156"/>
      <c r="C161" s="142"/>
      <c r="D161" s="143"/>
      <c r="E161" s="143"/>
      <c r="F161" s="144"/>
      <c r="G161" s="131" t="str">
        <f t="shared" si="22"/>
        <v/>
      </c>
      <c r="H161" s="132" t="str">
        <f t="shared" si="23"/>
        <v/>
      </c>
      <c r="I161" s="133" t="str">
        <f t="shared" si="24"/>
        <v/>
      </c>
      <c r="J161" s="159" t="str">
        <f>VLOOKUP('（２）届出様式'!A170,'（２）届出様式'!$A$12:$G$171,2,FALSE)</f>
        <v/>
      </c>
      <c r="K161" s="131" t="str">
        <f>IF(VLOOKUP('（２）届出様式'!A170,'（２）届出様式'!$A$12:$I$171,9,FALSE)="","",VLOOKUP('（２）届出様式'!A170,'（２）届出様式'!$A$12:$I$171,9,FALSE))</f>
        <v/>
      </c>
      <c r="L161" s="151" t="str">
        <f>IF(VLOOKUP('（２）届出様式'!A170,'（２）届出様式'!$A$12:$K$171,10,FALSE)="","",VLOOKUP('（２）届出様式'!A170,'（２）届出様式'!$A$12:$K$171,10,FALSE))</f>
        <v/>
      </c>
      <c r="M161" s="151" t="str">
        <f>IF(VLOOKUP('（２）届出様式'!A170,'（２）届出様式'!$A$12:$L$171,12,FALSE)="","",VLOOKUP('（２）届出様式'!A170,'（２）届出様式'!$A$12:$L$171,12,FALSE))</f>
        <v/>
      </c>
      <c r="N161" s="152" t="str">
        <f>IF(VLOOKUP('（２）届出様式'!A170,'（２）届出様式'!$A$12:$M$171,13,FALSE)="","",VLOOKUP('（２）届出様式'!A170,'（２）届出様式'!$A$12:$M$171,13,FALSE))</f>
        <v/>
      </c>
      <c r="O161" s="131" t="str">
        <f t="shared" si="25"/>
        <v/>
      </c>
      <c r="P161" s="128" t="str">
        <f t="shared" si="27"/>
        <v/>
      </c>
      <c r="Q161" s="133" t="str">
        <f t="shared" si="26"/>
        <v/>
      </c>
    </row>
    <row r="162" spans="1:17" s="124" customFormat="1" ht="15" customHeight="1" thickBot="1">
      <c r="A162" s="134">
        <v>160</v>
      </c>
      <c r="B162" s="157"/>
      <c r="C162" s="145"/>
      <c r="D162" s="146"/>
      <c r="E162" s="146"/>
      <c r="F162" s="147"/>
      <c r="G162" s="135" t="str">
        <f t="shared" si="22"/>
        <v/>
      </c>
      <c r="H162" s="125" t="str">
        <f t="shared" si="23"/>
        <v/>
      </c>
      <c r="I162" s="136" t="str">
        <f t="shared" si="24"/>
        <v/>
      </c>
      <c r="J162" s="160" t="str">
        <f>VLOOKUP('（２）届出様式'!A171,'（２）届出様式'!$A$12:$G$171,2,FALSE)</f>
        <v/>
      </c>
      <c r="K162" s="135" t="str">
        <f>IF(VLOOKUP('（２）届出様式'!A171,'（２）届出様式'!$A$12:$I$171,9,FALSE)="","",VLOOKUP('（２）届出様式'!A171,'（２）届出様式'!$A$12:$I$171,9,FALSE))</f>
        <v/>
      </c>
      <c r="L162" s="153" t="str">
        <f>IF(VLOOKUP('（２）届出様式'!A171,'（２）届出様式'!$A$12:$K$171,10,FALSE)="","",VLOOKUP('（２）届出様式'!A171,'（２）届出様式'!$A$12:$K$171,10,FALSE))</f>
        <v/>
      </c>
      <c r="M162" s="153" t="str">
        <f>IF(VLOOKUP('（２）届出様式'!A171,'（２）届出様式'!$A$12:$L$171,12,FALSE)="","",VLOOKUP('（２）届出様式'!A171,'（２）届出様式'!$A$12:$L$171,12,FALSE))</f>
        <v/>
      </c>
      <c r="N162" s="154" t="str">
        <f>IF(VLOOKUP('（２）届出様式'!A171,'（２）届出様式'!$A$12:$M$171,13,FALSE)="","",VLOOKUP('（２）届出様式'!A171,'（２）届出様式'!$A$12:$M$171,13,FALSE))</f>
        <v/>
      </c>
      <c r="O162" s="135" t="str">
        <f t="shared" si="25"/>
        <v/>
      </c>
      <c r="P162" s="128" t="str">
        <f t="shared" si="27"/>
        <v/>
      </c>
      <c r="Q162" s="136" t="str">
        <f t="shared" si="26"/>
        <v/>
      </c>
    </row>
  </sheetData>
  <sheetProtection password="CC71" sheet="1" objects="1" scenarios="1" selectLockedCells="1"/>
  <autoFilter ref="A2:Q2">
    <filterColumn colId="2" showButton="0"/>
    <filterColumn colId="3" showButton="0"/>
    <filterColumn colId="4" showButton="0"/>
    <filterColumn colId="5" showButton="0"/>
    <filterColumn colId="10" showButton="0"/>
    <filterColumn colId="11" showButton="0"/>
    <filterColumn colId="12" showButton="0"/>
    <filterColumn colId="13" showButton="0"/>
  </autoFilter>
  <mergeCells count="9">
    <mergeCell ref="A1:A2"/>
    <mergeCell ref="Q1:Q2"/>
    <mergeCell ref="H1:H2"/>
    <mergeCell ref="I1:I2"/>
    <mergeCell ref="J1:O1"/>
    <mergeCell ref="K2:O2"/>
    <mergeCell ref="C2:G2"/>
    <mergeCell ref="P1:P2"/>
    <mergeCell ref="B1:G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O171"/>
  <sheetViews>
    <sheetView view="pageBreakPreview" zoomScaleNormal="100" zoomScaleSheetLayoutView="100" workbookViewId="0">
      <selection activeCell="N4" sqref="N4:O4"/>
    </sheetView>
  </sheetViews>
  <sheetFormatPr defaultColWidth="4.625" defaultRowHeight="32.25" customHeight="1"/>
  <cols>
    <col min="1" max="1" width="4.625" style="14"/>
    <col min="2" max="7" width="4.875" style="14" customWidth="1"/>
    <col min="8" max="8" width="4.625" style="14" customWidth="1"/>
    <col min="9" max="9" width="1.625" style="14" customWidth="1"/>
    <col min="10" max="12" width="4.625" style="14" customWidth="1"/>
    <col min="13" max="13" width="1.625" style="14" customWidth="1"/>
    <col min="14" max="14" width="4.625" style="14" customWidth="1"/>
    <col min="15" max="15" width="1.625" style="24" customWidth="1"/>
    <col min="16" max="18" width="4.625" style="14" customWidth="1"/>
    <col min="19" max="19" width="1.625" style="25" customWidth="1"/>
    <col min="20" max="20" width="4.625" style="14" customWidth="1"/>
    <col min="21" max="21" width="1.625" style="14" customWidth="1"/>
    <col min="22" max="24" width="4.625" style="14" customWidth="1"/>
    <col min="25" max="25" width="1.625" style="14" customWidth="1"/>
    <col min="26" max="26" width="4.625" style="14" customWidth="1"/>
    <col min="27" max="27" width="1.625" style="14" customWidth="1"/>
    <col min="28" max="28" width="8.5" style="14" customWidth="1"/>
    <col min="29" max="29" width="4.625" style="14" customWidth="1"/>
    <col min="30" max="30" width="1.625" style="14" customWidth="1"/>
    <col min="31" max="36" width="4.125" style="14" customWidth="1"/>
    <col min="37" max="37" width="4.625" style="59" customWidth="1"/>
    <col min="38" max="38" width="4.625" style="59"/>
    <col min="39" max="39" width="4.625" style="21" customWidth="1"/>
    <col min="40" max="41" width="4.625" style="59"/>
    <col min="42" max="16384" width="4.625" style="14"/>
  </cols>
  <sheetData>
    <row r="1" spans="1:36" ht="22.5" customHeight="1">
      <c r="B1" s="44" t="s">
        <v>19</v>
      </c>
      <c r="C1" s="44"/>
      <c r="D1" s="44"/>
      <c r="E1" s="46"/>
      <c r="F1" s="211" t="s">
        <v>22</v>
      </c>
      <c r="G1" s="211"/>
      <c r="H1" s="44" t="s">
        <v>23</v>
      </c>
      <c r="I1" s="44"/>
      <c r="J1" s="44"/>
      <c r="K1" s="44"/>
      <c r="L1" s="44"/>
      <c r="M1" s="44"/>
      <c r="N1" s="44"/>
      <c r="O1" s="47"/>
      <c r="P1" s="44"/>
      <c r="Q1" s="44"/>
      <c r="R1" s="44"/>
      <c r="S1" s="48"/>
      <c r="T1" s="44"/>
      <c r="U1" s="44"/>
      <c r="V1" s="44"/>
      <c r="W1" s="44"/>
      <c r="X1" s="44"/>
      <c r="Y1" s="44"/>
      <c r="Z1" s="44"/>
      <c r="AA1" s="44"/>
      <c r="AB1" s="44"/>
      <c r="AC1" s="44"/>
      <c r="AD1" s="44"/>
      <c r="AE1" s="44"/>
      <c r="AF1" s="44"/>
      <c r="AG1" s="44"/>
      <c r="AH1" s="44"/>
      <c r="AI1" s="44"/>
      <c r="AJ1" s="44"/>
    </row>
    <row r="2" spans="1:36" ht="20.25" customHeight="1">
      <c r="B2" s="44"/>
      <c r="C2" s="44"/>
      <c r="D2" s="44"/>
      <c r="E2" s="46"/>
      <c r="F2" s="212" t="s">
        <v>307</v>
      </c>
      <c r="G2" s="212"/>
      <c r="H2" s="44" t="s">
        <v>24</v>
      </c>
      <c r="I2" s="44"/>
      <c r="J2" s="44"/>
      <c r="K2" s="44"/>
      <c r="L2" s="44"/>
      <c r="M2" s="44"/>
      <c r="N2" s="44"/>
      <c r="O2" s="47"/>
      <c r="P2" s="44"/>
      <c r="Q2" s="44"/>
      <c r="R2" s="44"/>
      <c r="S2" s="48"/>
      <c r="T2" s="44"/>
      <c r="U2" s="44"/>
      <c r="V2" s="44"/>
      <c r="W2" s="44"/>
      <c r="X2" s="44"/>
      <c r="Y2" s="44"/>
      <c r="Z2" s="44"/>
      <c r="AA2" s="44"/>
      <c r="AB2" s="44"/>
      <c r="AC2" s="44"/>
      <c r="AD2" s="44"/>
      <c r="AE2" s="44"/>
      <c r="AF2" s="44"/>
      <c r="AG2" s="44"/>
      <c r="AH2" s="44"/>
      <c r="AI2" s="44"/>
      <c r="AJ2" s="44"/>
    </row>
    <row r="3" spans="1:36" ht="20.25" customHeight="1">
      <c r="B3" s="44"/>
      <c r="C3" s="44"/>
      <c r="D3" s="44"/>
      <c r="E3" s="46"/>
      <c r="F3" s="45" t="s">
        <v>26</v>
      </c>
      <c r="G3" s="49"/>
      <c r="H3" s="44"/>
      <c r="I3" s="44"/>
      <c r="J3" s="44"/>
      <c r="K3" s="44"/>
      <c r="L3" s="44"/>
      <c r="M3" s="44"/>
      <c r="N3" s="44"/>
      <c r="O3" s="47"/>
      <c r="P3" s="44"/>
      <c r="Q3" s="44"/>
      <c r="R3" s="44"/>
      <c r="S3" s="48"/>
      <c r="T3" s="44"/>
      <c r="U3" s="44"/>
      <c r="V3" s="44"/>
      <c r="W3" s="44"/>
      <c r="X3" s="44"/>
      <c r="Y3" s="44"/>
      <c r="Z3" s="44"/>
      <c r="AA3" s="44"/>
      <c r="AB3" s="44"/>
      <c r="AC3" s="44"/>
      <c r="AD3" s="44"/>
      <c r="AE3" s="44"/>
      <c r="AF3" s="44"/>
      <c r="AG3" s="44"/>
      <c r="AH3" s="44"/>
      <c r="AI3" s="44"/>
      <c r="AJ3" s="44"/>
    </row>
    <row r="4" spans="1:36" ht="32.25" customHeight="1">
      <c r="B4" s="208" t="s">
        <v>128</v>
      </c>
      <c r="C4" s="208"/>
      <c r="D4" s="208"/>
      <c r="E4" s="208"/>
      <c r="F4" s="208"/>
      <c r="G4" s="208"/>
      <c r="H4" s="208"/>
      <c r="I4" s="208"/>
      <c r="J4" s="208"/>
      <c r="K4" s="208"/>
      <c r="L4" s="208"/>
      <c r="M4" s="71"/>
      <c r="N4" s="210"/>
      <c r="O4" s="210"/>
      <c r="P4" s="209" t="s">
        <v>127</v>
      </c>
      <c r="Q4" s="209"/>
      <c r="R4" s="209"/>
      <c r="S4" s="209"/>
      <c r="T4" s="209"/>
      <c r="U4" s="209"/>
      <c r="V4" s="209"/>
      <c r="W4" s="209"/>
      <c r="X4" s="209"/>
      <c r="Y4" s="209"/>
      <c r="Z4" s="209"/>
      <c r="AA4" s="209"/>
      <c r="AB4" s="209"/>
      <c r="AC4" s="209"/>
      <c r="AD4" s="209"/>
      <c r="AE4" s="209"/>
      <c r="AF4" s="209"/>
      <c r="AG4" s="209"/>
      <c r="AH4" s="209"/>
      <c r="AI4" s="209"/>
      <c r="AJ4" s="23"/>
    </row>
    <row r="5" spans="1:36" ht="32.25" customHeight="1">
      <c r="B5" s="219" t="s">
        <v>15</v>
      </c>
      <c r="C5" s="220"/>
      <c r="D5" s="220"/>
      <c r="E5" s="220"/>
      <c r="F5" s="220"/>
      <c r="G5" s="220"/>
    </row>
    <row r="6" spans="1:36" ht="32.25" customHeight="1" thickBot="1">
      <c r="C6" s="218"/>
      <c r="D6" s="218"/>
      <c r="E6" s="218"/>
      <c r="F6" s="218"/>
      <c r="G6" s="218"/>
      <c r="W6" s="214" t="s">
        <v>14</v>
      </c>
      <c r="X6" s="214"/>
      <c r="Y6" s="214"/>
      <c r="Z6" s="189"/>
      <c r="AA6" s="189"/>
      <c r="AB6" s="189"/>
      <c r="AC6" s="189"/>
      <c r="AD6" s="189"/>
      <c r="AE6" s="189"/>
      <c r="AF6" s="189"/>
      <c r="AG6" s="189"/>
      <c r="AH6" s="189"/>
      <c r="AI6" s="189"/>
      <c r="AJ6" s="189"/>
    </row>
    <row r="7" spans="1:36" ht="32.25" customHeight="1" thickBot="1">
      <c r="D7" s="216" t="s">
        <v>0</v>
      </c>
      <c r="E7" s="216"/>
      <c r="F7" s="72" t="s">
        <v>1</v>
      </c>
      <c r="G7" s="223"/>
      <c r="H7" s="223"/>
      <c r="I7" s="223"/>
      <c r="J7" s="72" t="s">
        <v>2</v>
      </c>
      <c r="W7" s="215" t="s">
        <v>10</v>
      </c>
      <c r="X7" s="215"/>
      <c r="Y7" s="215"/>
      <c r="Z7" s="189"/>
      <c r="AA7" s="189"/>
      <c r="AB7" s="189"/>
      <c r="AC7" s="189"/>
      <c r="AD7" s="189"/>
      <c r="AE7" s="189"/>
      <c r="AF7" s="189"/>
      <c r="AG7" s="189"/>
      <c r="AH7" s="189"/>
      <c r="AI7" s="189"/>
      <c r="AJ7" s="189"/>
    </row>
    <row r="8" spans="1:36" ht="37.5" customHeight="1" thickBot="1">
      <c r="D8" s="221" t="s">
        <v>3</v>
      </c>
      <c r="E8" s="215"/>
      <c r="F8" s="222"/>
      <c r="G8" s="222"/>
      <c r="H8" s="222"/>
      <c r="I8" s="222"/>
      <c r="J8" s="222"/>
      <c r="W8" s="216" t="s">
        <v>11</v>
      </c>
      <c r="X8" s="216"/>
      <c r="Y8" s="216"/>
      <c r="Z8" s="189"/>
      <c r="AA8" s="189"/>
      <c r="AB8" s="189"/>
      <c r="AC8" s="189"/>
      <c r="AD8" s="189"/>
      <c r="AE8" s="189"/>
      <c r="AF8" s="189"/>
      <c r="AG8" s="189"/>
      <c r="AH8" s="189"/>
      <c r="AI8" s="189"/>
      <c r="AJ8" s="189"/>
    </row>
    <row r="9" spans="1:36" ht="20.25" customHeight="1" thickBot="1"/>
    <row r="10" spans="1:36" ht="20.25" customHeight="1">
      <c r="B10" s="213" t="s">
        <v>6</v>
      </c>
      <c r="C10" s="184"/>
      <c r="D10" s="184"/>
      <c r="E10" s="184"/>
      <c r="F10" s="184"/>
      <c r="G10" s="185"/>
      <c r="H10" s="183" t="s">
        <v>7</v>
      </c>
      <c r="I10" s="184"/>
      <c r="J10" s="184"/>
      <c r="K10" s="184"/>
      <c r="L10" s="184"/>
      <c r="M10" s="191"/>
      <c r="N10" s="213" t="s">
        <v>25</v>
      </c>
      <c r="O10" s="184"/>
      <c r="P10" s="184"/>
      <c r="Q10" s="184"/>
      <c r="R10" s="184"/>
      <c r="S10" s="185"/>
      <c r="T10" s="183" t="s">
        <v>27</v>
      </c>
      <c r="U10" s="184"/>
      <c r="V10" s="184"/>
      <c r="W10" s="184"/>
      <c r="X10" s="184"/>
      <c r="Y10" s="191"/>
      <c r="Z10" s="192" t="s">
        <v>8</v>
      </c>
      <c r="AA10" s="193"/>
      <c r="AB10" s="193"/>
      <c r="AC10" s="193"/>
      <c r="AD10" s="194"/>
      <c r="AE10" s="183" t="s">
        <v>9</v>
      </c>
      <c r="AF10" s="184"/>
      <c r="AG10" s="184"/>
      <c r="AH10" s="184"/>
      <c r="AI10" s="184"/>
      <c r="AJ10" s="185"/>
    </row>
    <row r="11" spans="1:36" ht="20.25" customHeight="1" thickBot="1">
      <c r="B11" s="217"/>
      <c r="C11" s="187"/>
      <c r="D11" s="187"/>
      <c r="E11" s="187"/>
      <c r="F11" s="187"/>
      <c r="G11" s="188"/>
      <c r="H11" s="34" t="s">
        <v>4</v>
      </c>
      <c r="I11" s="35"/>
      <c r="J11" s="190" t="s">
        <v>5</v>
      </c>
      <c r="K11" s="190"/>
      <c r="L11" s="190"/>
      <c r="M11" s="73"/>
      <c r="N11" s="36" t="s">
        <v>4</v>
      </c>
      <c r="O11" s="37"/>
      <c r="P11" s="190" t="s">
        <v>5</v>
      </c>
      <c r="Q11" s="190"/>
      <c r="R11" s="190"/>
      <c r="S11" s="38"/>
      <c r="T11" s="34" t="s">
        <v>4</v>
      </c>
      <c r="U11" s="35"/>
      <c r="V11" s="190" t="s">
        <v>5</v>
      </c>
      <c r="W11" s="190"/>
      <c r="X11" s="190"/>
      <c r="Y11" s="73"/>
      <c r="Z11" s="36" t="s">
        <v>4</v>
      </c>
      <c r="AA11" s="35"/>
      <c r="AB11" s="195" t="s">
        <v>5</v>
      </c>
      <c r="AC11" s="195"/>
      <c r="AD11" s="123"/>
      <c r="AE11" s="186"/>
      <c r="AF11" s="187"/>
      <c r="AG11" s="187"/>
      <c r="AH11" s="187"/>
      <c r="AI11" s="187"/>
      <c r="AJ11" s="188"/>
    </row>
    <row r="12" spans="1:36" ht="33.950000000000003" customHeight="1">
      <c r="A12" s="14">
        <v>1</v>
      </c>
      <c r="B12" s="178" t="str">
        <f>IF('（１）取扱品目選択'!C5="無し","取扱いなし",IF(入力用!D2="00","",入力用!D2))</f>
        <v/>
      </c>
      <c r="C12" s="179"/>
      <c r="D12" s="179"/>
      <c r="E12" s="179"/>
      <c r="F12" s="179"/>
      <c r="G12" s="180"/>
      <c r="H12" s="108"/>
      <c r="I12" s="109"/>
      <c r="J12" s="181"/>
      <c r="K12" s="181"/>
      <c r="L12" s="114"/>
      <c r="M12" s="74" t="str">
        <f>IF(I12="","",リスト!$G$2)</f>
        <v/>
      </c>
      <c r="N12" s="40" t="str">
        <f>IF(H12=""," ",H12)</f>
        <v xml:space="preserve"> </v>
      </c>
      <c r="O12" s="109"/>
      <c r="P12" s="182"/>
      <c r="Q12" s="182"/>
      <c r="R12" s="26" t="str">
        <f>IF(L12=""," ",L12)</f>
        <v xml:space="preserve"> </v>
      </c>
      <c r="S12" s="75" t="str">
        <f>IF(O12="","",リスト!$G$2)</f>
        <v/>
      </c>
      <c r="T12" s="39" t="str">
        <f>IF(H12=""," ",H12)</f>
        <v xml:space="preserve"> </v>
      </c>
      <c r="U12" s="119"/>
      <c r="V12" s="182"/>
      <c r="W12" s="182"/>
      <c r="X12" s="26" t="str">
        <f>IF(L12=""," ",L12)</f>
        <v xml:space="preserve"> </v>
      </c>
      <c r="Y12" s="75" t="str">
        <f>IF(U12="","",リスト!$G$2)</f>
        <v/>
      </c>
      <c r="Z12" s="40" t="str">
        <f>IF(H12=""," ",H12)</f>
        <v xml:space="preserve"> </v>
      </c>
      <c r="AA12" s="109"/>
      <c r="AB12" s="122"/>
      <c r="AC12" s="26" t="str">
        <f>IF(L12=""," ",L12)</f>
        <v xml:space="preserve"> </v>
      </c>
      <c r="AD12" s="75" t="str">
        <f>IF(AA12="","",リスト!$G$2)</f>
        <v/>
      </c>
      <c r="AE12" s="196"/>
      <c r="AF12" s="197"/>
      <c r="AG12" s="197"/>
      <c r="AH12" s="197"/>
      <c r="AI12" s="197"/>
      <c r="AJ12" s="81" t="str">
        <f>IF(B12="取扱いなし","",IF(B12="","",IF(J12+P12+V12+AB12=0,"×",IF(J12+P12-V12=AB12,"○","×"))))</f>
        <v/>
      </c>
    </row>
    <row r="13" spans="1:36" ht="33.950000000000003" customHeight="1">
      <c r="A13" s="14">
        <v>2</v>
      </c>
      <c r="B13" s="198" t="str">
        <f>IF(入力用!D3="00","",入力用!D3)</f>
        <v/>
      </c>
      <c r="C13" s="199"/>
      <c r="D13" s="199"/>
      <c r="E13" s="199"/>
      <c r="F13" s="199"/>
      <c r="G13" s="200"/>
      <c r="H13" s="110"/>
      <c r="I13" s="111"/>
      <c r="J13" s="205"/>
      <c r="K13" s="205"/>
      <c r="L13" s="115"/>
      <c r="M13" s="76" t="str">
        <f>IF(I13="","",リスト!$G$2)</f>
        <v/>
      </c>
      <c r="N13" s="27" t="str">
        <f>IF(H13=""," ",H13)</f>
        <v xml:space="preserve"> </v>
      </c>
      <c r="O13" s="117"/>
      <c r="P13" s="177"/>
      <c r="Q13" s="177"/>
      <c r="R13" s="28" t="str">
        <f t="shared" ref="R13:R51" si="0">IF(L13=""," ",L13)</f>
        <v xml:space="preserve"> </v>
      </c>
      <c r="S13" s="77" t="str">
        <f>IF(O13="","",リスト!$G$2)</f>
        <v/>
      </c>
      <c r="T13" s="29" t="str">
        <f t="shared" ref="T13:T51" si="1">IF(H13=""," ",H13)</f>
        <v xml:space="preserve"> </v>
      </c>
      <c r="U13" s="117"/>
      <c r="V13" s="177"/>
      <c r="W13" s="177"/>
      <c r="X13" s="28" t="str">
        <f t="shared" ref="X13:X51" si="2">IF(L13=""," ",L13)</f>
        <v xml:space="preserve"> </v>
      </c>
      <c r="Y13" s="77" t="str">
        <f>IF(U13="","",リスト!$G$2)</f>
        <v/>
      </c>
      <c r="Z13" s="30" t="str">
        <f t="shared" ref="Z13:Z51" si="3">IF(H13=""," ",H13)</f>
        <v xml:space="preserve"> </v>
      </c>
      <c r="AA13" s="111"/>
      <c r="AB13" s="120"/>
      <c r="AC13" s="28" t="str">
        <f t="shared" ref="AC13:AC51" si="4">IF(L13=""," ",L13)</f>
        <v xml:space="preserve"> </v>
      </c>
      <c r="AD13" s="77" t="str">
        <f>IF(AA13="","",リスト!$G$2)</f>
        <v/>
      </c>
      <c r="AE13" s="206"/>
      <c r="AF13" s="207"/>
      <c r="AG13" s="207"/>
      <c r="AH13" s="207"/>
      <c r="AI13" s="207"/>
      <c r="AJ13" s="82" t="str">
        <f t="shared" ref="AJ13:AJ76" si="5">IF(B13="","",IF(J13+P13+V13+AB13=0,"×",IF(J13+P13-V13=AB13,"○","×")))</f>
        <v/>
      </c>
    </row>
    <row r="14" spans="1:36" ht="33.950000000000003" customHeight="1">
      <c r="A14" s="14">
        <v>3</v>
      </c>
      <c r="B14" s="198" t="str">
        <f>IF(入力用!D4="00","",入力用!D4)</f>
        <v/>
      </c>
      <c r="C14" s="199"/>
      <c r="D14" s="199"/>
      <c r="E14" s="199"/>
      <c r="F14" s="199"/>
      <c r="G14" s="200"/>
      <c r="H14" s="110"/>
      <c r="I14" s="111"/>
      <c r="J14" s="177"/>
      <c r="K14" s="177"/>
      <c r="L14" s="115"/>
      <c r="M14" s="76" t="str">
        <f>IF(I14="","",リスト!$G$2)</f>
        <v/>
      </c>
      <c r="N14" s="27" t="str">
        <f>IF(H14=""," ",H14)</f>
        <v xml:space="preserve"> </v>
      </c>
      <c r="O14" s="117"/>
      <c r="P14" s="177"/>
      <c r="Q14" s="177"/>
      <c r="R14" s="28" t="str">
        <f t="shared" si="0"/>
        <v xml:space="preserve"> </v>
      </c>
      <c r="S14" s="77" t="str">
        <f>IF(O14="","",リスト!$G$2)</f>
        <v/>
      </c>
      <c r="T14" s="29" t="str">
        <f t="shared" si="1"/>
        <v xml:space="preserve"> </v>
      </c>
      <c r="U14" s="117"/>
      <c r="V14" s="177"/>
      <c r="W14" s="177"/>
      <c r="X14" s="28" t="str">
        <f t="shared" si="2"/>
        <v xml:space="preserve"> </v>
      </c>
      <c r="Y14" s="77" t="str">
        <f>IF(U14="","",リスト!$G$2)</f>
        <v/>
      </c>
      <c r="Z14" s="30" t="str">
        <f t="shared" si="3"/>
        <v xml:space="preserve"> </v>
      </c>
      <c r="AA14" s="111"/>
      <c r="AB14" s="120"/>
      <c r="AC14" s="28" t="str">
        <f t="shared" si="4"/>
        <v xml:space="preserve"> </v>
      </c>
      <c r="AD14" s="77" t="str">
        <f>IF(AA14="","",リスト!$G$2)</f>
        <v/>
      </c>
      <c r="AE14" s="206"/>
      <c r="AF14" s="207"/>
      <c r="AG14" s="207"/>
      <c r="AH14" s="207"/>
      <c r="AI14" s="207"/>
      <c r="AJ14" s="82" t="str">
        <f t="shared" si="5"/>
        <v/>
      </c>
    </row>
    <row r="15" spans="1:36" ht="33.950000000000003" customHeight="1">
      <c r="A15" s="14">
        <v>4</v>
      </c>
      <c r="B15" s="198" t="str">
        <f>IF(入力用!D5="00","",入力用!D5)</f>
        <v/>
      </c>
      <c r="C15" s="199"/>
      <c r="D15" s="199"/>
      <c r="E15" s="199"/>
      <c r="F15" s="199"/>
      <c r="G15" s="200"/>
      <c r="H15" s="110"/>
      <c r="I15" s="111"/>
      <c r="J15" s="177"/>
      <c r="K15" s="177"/>
      <c r="L15" s="115"/>
      <c r="M15" s="76" t="str">
        <f>IF(I15="","",リスト!$G$2)</f>
        <v/>
      </c>
      <c r="N15" s="27" t="str">
        <f>IF(H15=""," ",H15)</f>
        <v xml:space="preserve"> </v>
      </c>
      <c r="O15" s="117"/>
      <c r="P15" s="177"/>
      <c r="Q15" s="177"/>
      <c r="R15" s="28" t="str">
        <f t="shared" si="0"/>
        <v xml:space="preserve"> </v>
      </c>
      <c r="S15" s="77" t="str">
        <f>IF(O15="","",リスト!$G$2)</f>
        <v/>
      </c>
      <c r="T15" s="29" t="str">
        <f t="shared" si="1"/>
        <v xml:space="preserve"> </v>
      </c>
      <c r="U15" s="117"/>
      <c r="V15" s="177"/>
      <c r="W15" s="177"/>
      <c r="X15" s="28" t="str">
        <f t="shared" si="2"/>
        <v xml:space="preserve"> </v>
      </c>
      <c r="Y15" s="77" t="str">
        <f>IF(U15="","",リスト!$G$2)</f>
        <v/>
      </c>
      <c r="Z15" s="30" t="str">
        <f t="shared" si="3"/>
        <v xml:space="preserve"> </v>
      </c>
      <c r="AA15" s="111"/>
      <c r="AB15" s="120"/>
      <c r="AC15" s="28" t="str">
        <f t="shared" si="4"/>
        <v xml:space="preserve"> </v>
      </c>
      <c r="AD15" s="77" t="str">
        <f>IF(AA15="","",リスト!$G$2)</f>
        <v/>
      </c>
      <c r="AE15" s="206"/>
      <c r="AF15" s="207"/>
      <c r="AG15" s="207"/>
      <c r="AH15" s="207"/>
      <c r="AI15" s="207"/>
      <c r="AJ15" s="82" t="str">
        <f t="shared" si="5"/>
        <v/>
      </c>
    </row>
    <row r="16" spans="1:36" ht="33.950000000000003" customHeight="1">
      <c r="A16" s="14">
        <v>5</v>
      </c>
      <c r="B16" s="198" t="str">
        <f>IF(入力用!D6="00","",入力用!D6)</f>
        <v/>
      </c>
      <c r="C16" s="199"/>
      <c r="D16" s="199"/>
      <c r="E16" s="199"/>
      <c r="F16" s="199"/>
      <c r="G16" s="200"/>
      <c r="H16" s="110"/>
      <c r="I16" s="111"/>
      <c r="J16" s="177"/>
      <c r="K16" s="177"/>
      <c r="L16" s="115"/>
      <c r="M16" s="76" t="str">
        <f>IF(I16="","",リスト!$G$2)</f>
        <v/>
      </c>
      <c r="N16" s="27" t="str">
        <f>IF(H16=""," ",H16)</f>
        <v xml:space="preserve"> </v>
      </c>
      <c r="O16" s="117"/>
      <c r="P16" s="177"/>
      <c r="Q16" s="177"/>
      <c r="R16" s="28" t="str">
        <f t="shared" si="0"/>
        <v xml:space="preserve"> </v>
      </c>
      <c r="S16" s="77" t="str">
        <f>IF(O16="","",リスト!$G$2)</f>
        <v/>
      </c>
      <c r="T16" s="29" t="str">
        <f t="shared" si="1"/>
        <v xml:space="preserve"> </v>
      </c>
      <c r="U16" s="117"/>
      <c r="V16" s="177"/>
      <c r="W16" s="177"/>
      <c r="X16" s="28" t="str">
        <f t="shared" si="2"/>
        <v xml:space="preserve"> </v>
      </c>
      <c r="Y16" s="77" t="str">
        <f>IF(U16="","",リスト!$G$2)</f>
        <v/>
      </c>
      <c r="Z16" s="30" t="str">
        <f t="shared" si="3"/>
        <v xml:space="preserve"> </v>
      </c>
      <c r="AA16" s="111"/>
      <c r="AB16" s="120"/>
      <c r="AC16" s="28" t="str">
        <f t="shared" si="4"/>
        <v xml:space="preserve"> </v>
      </c>
      <c r="AD16" s="77" t="str">
        <f>IF(AA16="","",リスト!$G$2)</f>
        <v/>
      </c>
      <c r="AE16" s="206"/>
      <c r="AF16" s="207"/>
      <c r="AG16" s="207"/>
      <c r="AH16" s="207"/>
      <c r="AI16" s="207"/>
      <c r="AJ16" s="82" t="str">
        <f t="shared" si="5"/>
        <v/>
      </c>
    </row>
    <row r="17" spans="1:40" ht="33.950000000000003" customHeight="1">
      <c r="A17" s="14">
        <v>6</v>
      </c>
      <c r="B17" s="198" t="str">
        <f>IF(入力用!D7="00","",入力用!D7)</f>
        <v/>
      </c>
      <c r="C17" s="199"/>
      <c r="D17" s="199"/>
      <c r="E17" s="199"/>
      <c r="F17" s="199"/>
      <c r="G17" s="200"/>
      <c r="H17" s="110"/>
      <c r="I17" s="111"/>
      <c r="J17" s="177"/>
      <c r="K17" s="177"/>
      <c r="L17" s="115"/>
      <c r="M17" s="76" t="str">
        <f>IF(I17="","",リスト!$G$2)</f>
        <v/>
      </c>
      <c r="N17" s="30" t="str">
        <f t="shared" ref="N17:N51" si="6">IF(H17=""," ",H17)</f>
        <v xml:space="preserve"> </v>
      </c>
      <c r="O17" s="117"/>
      <c r="P17" s="177"/>
      <c r="Q17" s="177"/>
      <c r="R17" s="28" t="str">
        <f t="shared" si="0"/>
        <v xml:space="preserve"> </v>
      </c>
      <c r="S17" s="77" t="str">
        <f>IF(O17="","",リスト!$G$2)</f>
        <v/>
      </c>
      <c r="T17" s="29" t="str">
        <f t="shared" si="1"/>
        <v xml:space="preserve"> </v>
      </c>
      <c r="U17" s="117"/>
      <c r="V17" s="177"/>
      <c r="W17" s="177"/>
      <c r="X17" s="28" t="str">
        <f t="shared" si="2"/>
        <v xml:space="preserve"> </v>
      </c>
      <c r="Y17" s="77" t="str">
        <f>IF(U17="","",リスト!$G$2)</f>
        <v/>
      </c>
      <c r="Z17" s="30" t="str">
        <f t="shared" si="3"/>
        <v xml:space="preserve"> </v>
      </c>
      <c r="AA17" s="111"/>
      <c r="AB17" s="120"/>
      <c r="AC17" s="28" t="str">
        <f t="shared" si="4"/>
        <v xml:space="preserve"> </v>
      </c>
      <c r="AD17" s="77" t="str">
        <f>IF(AA17="","",リスト!$G$2)</f>
        <v/>
      </c>
      <c r="AE17" s="206"/>
      <c r="AF17" s="207"/>
      <c r="AG17" s="207"/>
      <c r="AH17" s="207"/>
      <c r="AI17" s="207"/>
      <c r="AJ17" s="82" t="str">
        <f t="shared" si="5"/>
        <v/>
      </c>
    </row>
    <row r="18" spans="1:40" ht="33.950000000000003" customHeight="1">
      <c r="A18" s="14">
        <v>7</v>
      </c>
      <c r="B18" s="198" t="str">
        <f>IF(入力用!D8="00","",入力用!D8)</f>
        <v/>
      </c>
      <c r="C18" s="199"/>
      <c r="D18" s="199"/>
      <c r="E18" s="199"/>
      <c r="F18" s="199"/>
      <c r="G18" s="200"/>
      <c r="H18" s="110"/>
      <c r="I18" s="111"/>
      <c r="J18" s="177"/>
      <c r="K18" s="177"/>
      <c r="L18" s="115"/>
      <c r="M18" s="76" t="str">
        <f>IF(I18="","",リスト!$G$2)</f>
        <v/>
      </c>
      <c r="N18" s="30" t="str">
        <f t="shared" si="6"/>
        <v xml:space="preserve"> </v>
      </c>
      <c r="O18" s="117"/>
      <c r="P18" s="177"/>
      <c r="Q18" s="177"/>
      <c r="R18" s="28" t="str">
        <f t="shared" si="0"/>
        <v xml:space="preserve"> </v>
      </c>
      <c r="S18" s="77" t="str">
        <f>IF(O18="","",リスト!$G$2)</f>
        <v/>
      </c>
      <c r="T18" s="29" t="str">
        <f t="shared" si="1"/>
        <v xml:space="preserve"> </v>
      </c>
      <c r="U18" s="117"/>
      <c r="V18" s="177"/>
      <c r="W18" s="177"/>
      <c r="X18" s="28" t="str">
        <f t="shared" si="2"/>
        <v xml:space="preserve"> </v>
      </c>
      <c r="Y18" s="77" t="str">
        <f>IF(U18="","",リスト!$G$2)</f>
        <v/>
      </c>
      <c r="Z18" s="30" t="str">
        <f t="shared" si="3"/>
        <v xml:space="preserve"> </v>
      </c>
      <c r="AA18" s="111"/>
      <c r="AB18" s="120"/>
      <c r="AC18" s="28" t="str">
        <f t="shared" si="4"/>
        <v xml:space="preserve"> </v>
      </c>
      <c r="AD18" s="77" t="str">
        <f>IF(AA18="","",リスト!$G$2)</f>
        <v/>
      </c>
      <c r="AE18" s="206"/>
      <c r="AF18" s="207"/>
      <c r="AG18" s="207"/>
      <c r="AH18" s="207"/>
      <c r="AI18" s="207"/>
      <c r="AJ18" s="82" t="str">
        <f t="shared" si="5"/>
        <v/>
      </c>
    </row>
    <row r="19" spans="1:40" ht="33.950000000000003" customHeight="1">
      <c r="A19" s="14">
        <v>8</v>
      </c>
      <c r="B19" s="198" t="str">
        <f>IF(入力用!D9="00","",入力用!D9)</f>
        <v/>
      </c>
      <c r="C19" s="199"/>
      <c r="D19" s="199"/>
      <c r="E19" s="199"/>
      <c r="F19" s="199"/>
      <c r="G19" s="200"/>
      <c r="H19" s="110"/>
      <c r="I19" s="111"/>
      <c r="J19" s="177"/>
      <c r="K19" s="177"/>
      <c r="L19" s="115"/>
      <c r="M19" s="76" t="str">
        <f>IF(I19="","",リスト!$G$2)</f>
        <v/>
      </c>
      <c r="N19" s="30" t="str">
        <f t="shared" si="6"/>
        <v xml:space="preserve"> </v>
      </c>
      <c r="O19" s="117"/>
      <c r="P19" s="177"/>
      <c r="Q19" s="177"/>
      <c r="R19" s="28" t="str">
        <f t="shared" si="0"/>
        <v xml:space="preserve"> </v>
      </c>
      <c r="S19" s="77" t="str">
        <f>IF(O19="","",リスト!$G$2)</f>
        <v/>
      </c>
      <c r="T19" s="29" t="str">
        <f t="shared" si="1"/>
        <v xml:space="preserve"> </v>
      </c>
      <c r="U19" s="117"/>
      <c r="V19" s="177"/>
      <c r="W19" s="177"/>
      <c r="X19" s="28" t="str">
        <f t="shared" si="2"/>
        <v xml:space="preserve"> </v>
      </c>
      <c r="Y19" s="77" t="str">
        <f>IF(U19="","",リスト!$G$2)</f>
        <v/>
      </c>
      <c r="Z19" s="30" t="str">
        <f t="shared" si="3"/>
        <v xml:space="preserve"> </v>
      </c>
      <c r="AA19" s="111"/>
      <c r="AB19" s="120"/>
      <c r="AC19" s="28" t="str">
        <f t="shared" si="4"/>
        <v xml:space="preserve"> </v>
      </c>
      <c r="AD19" s="77" t="str">
        <f>IF(AA19="","",リスト!$G$2)</f>
        <v/>
      </c>
      <c r="AE19" s="206"/>
      <c r="AF19" s="207"/>
      <c r="AG19" s="207"/>
      <c r="AH19" s="207"/>
      <c r="AI19" s="207"/>
      <c r="AJ19" s="82" t="str">
        <f t="shared" si="5"/>
        <v/>
      </c>
    </row>
    <row r="20" spans="1:40" ht="33.950000000000003" customHeight="1">
      <c r="A20" s="14">
        <v>9</v>
      </c>
      <c r="B20" s="198" t="str">
        <f>IF(入力用!D10="00","",入力用!D10)</f>
        <v/>
      </c>
      <c r="C20" s="199"/>
      <c r="D20" s="199"/>
      <c r="E20" s="199"/>
      <c r="F20" s="199"/>
      <c r="G20" s="200"/>
      <c r="H20" s="110"/>
      <c r="I20" s="111"/>
      <c r="J20" s="177"/>
      <c r="K20" s="177"/>
      <c r="L20" s="115"/>
      <c r="M20" s="76" t="str">
        <f>IF(I20="","",リスト!$G$2)</f>
        <v/>
      </c>
      <c r="N20" s="30" t="str">
        <f t="shared" si="6"/>
        <v xml:space="preserve"> </v>
      </c>
      <c r="O20" s="117"/>
      <c r="P20" s="177"/>
      <c r="Q20" s="177"/>
      <c r="R20" s="28" t="str">
        <f t="shared" si="0"/>
        <v xml:space="preserve"> </v>
      </c>
      <c r="S20" s="77" t="str">
        <f>IF(O20="","",リスト!$G$2)</f>
        <v/>
      </c>
      <c r="T20" s="29" t="str">
        <f t="shared" si="1"/>
        <v xml:space="preserve"> </v>
      </c>
      <c r="U20" s="117"/>
      <c r="V20" s="177"/>
      <c r="W20" s="177"/>
      <c r="X20" s="28" t="str">
        <f t="shared" si="2"/>
        <v xml:space="preserve"> </v>
      </c>
      <c r="Y20" s="77" t="str">
        <f>IF(U20="","",リスト!$G$2)</f>
        <v/>
      </c>
      <c r="Z20" s="30" t="str">
        <f t="shared" si="3"/>
        <v xml:space="preserve"> </v>
      </c>
      <c r="AA20" s="117"/>
      <c r="AB20" s="120"/>
      <c r="AC20" s="28" t="str">
        <f t="shared" si="4"/>
        <v xml:space="preserve"> </v>
      </c>
      <c r="AD20" s="77" t="str">
        <f>IF(AA20="","",リスト!$G$2)</f>
        <v/>
      </c>
      <c r="AE20" s="206"/>
      <c r="AF20" s="207"/>
      <c r="AG20" s="207"/>
      <c r="AH20" s="207"/>
      <c r="AI20" s="207"/>
      <c r="AJ20" s="82" t="str">
        <f t="shared" si="5"/>
        <v/>
      </c>
    </row>
    <row r="21" spans="1:40" ht="33.950000000000003" customHeight="1" thickBot="1">
      <c r="A21" s="14">
        <v>10</v>
      </c>
      <c r="B21" s="201" t="str">
        <f>IF(入力用!D11="00","",入力用!D11)</f>
        <v/>
      </c>
      <c r="C21" s="202"/>
      <c r="D21" s="202"/>
      <c r="E21" s="202"/>
      <c r="F21" s="202"/>
      <c r="G21" s="203"/>
      <c r="H21" s="112"/>
      <c r="I21" s="111"/>
      <c r="J21" s="204"/>
      <c r="K21" s="204"/>
      <c r="L21" s="116"/>
      <c r="M21" s="78" t="str">
        <f>IF(I21="","",リスト!$G$2)</f>
        <v/>
      </c>
      <c r="N21" s="31" t="str">
        <f t="shared" si="6"/>
        <v xml:space="preserve"> </v>
      </c>
      <c r="O21" s="118"/>
      <c r="P21" s="204"/>
      <c r="Q21" s="204"/>
      <c r="R21" s="32" t="str">
        <f t="shared" si="0"/>
        <v xml:space="preserve"> </v>
      </c>
      <c r="S21" s="79" t="str">
        <f>IF(O21="","",リスト!$G$2)</f>
        <v/>
      </c>
      <c r="T21" s="33" t="str">
        <f t="shared" si="1"/>
        <v xml:space="preserve"> </v>
      </c>
      <c r="U21" s="118"/>
      <c r="V21" s="204"/>
      <c r="W21" s="204"/>
      <c r="X21" s="32" t="str">
        <f t="shared" si="2"/>
        <v xml:space="preserve"> </v>
      </c>
      <c r="Y21" s="79" t="str">
        <f>IF(U21="","",リスト!$G$2)</f>
        <v/>
      </c>
      <c r="Z21" s="31" t="str">
        <f t="shared" si="3"/>
        <v xml:space="preserve"> </v>
      </c>
      <c r="AA21" s="113"/>
      <c r="AB21" s="121"/>
      <c r="AC21" s="32" t="str">
        <f t="shared" si="4"/>
        <v xml:space="preserve"> </v>
      </c>
      <c r="AD21" s="79" t="str">
        <f>IF(AA21="","",リスト!$G$2)</f>
        <v/>
      </c>
      <c r="AE21" s="224"/>
      <c r="AF21" s="225"/>
      <c r="AG21" s="225"/>
      <c r="AH21" s="225"/>
      <c r="AI21" s="225"/>
      <c r="AJ21" s="83" t="str">
        <f t="shared" si="5"/>
        <v/>
      </c>
    </row>
    <row r="22" spans="1:40" ht="33.950000000000003" customHeight="1">
      <c r="A22" s="14">
        <v>11</v>
      </c>
      <c r="B22" s="178" t="str">
        <f>IF(入力用!D12="00","",入力用!D12)</f>
        <v/>
      </c>
      <c r="C22" s="179"/>
      <c r="D22" s="179"/>
      <c r="E22" s="179"/>
      <c r="F22" s="179"/>
      <c r="G22" s="180"/>
      <c r="H22" s="108"/>
      <c r="I22" s="109"/>
      <c r="J22" s="182"/>
      <c r="K22" s="182"/>
      <c r="L22" s="114"/>
      <c r="M22" s="74" t="str">
        <f>IF(I22="","",リスト!$G$2)</f>
        <v/>
      </c>
      <c r="N22" s="40" t="str">
        <f t="shared" si="6"/>
        <v xml:space="preserve"> </v>
      </c>
      <c r="O22" s="119"/>
      <c r="P22" s="182"/>
      <c r="Q22" s="182"/>
      <c r="R22" s="26" t="str">
        <f t="shared" si="0"/>
        <v xml:space="preserve"> </v>
      </c>
      <c r="S22" s="75" t="str">
        <f>IF(O22="","",リスト!$G$2)</f>
        <v/>
      </c>
      <c r="T22" s="39" t="str">
        <f t="shared" si="1"/>
        <v xml:space="preserve"> </v>
      </c>
      <c r="U22" s="119"/>
      <c r="V22" s="182"/>
      <c r="W22" s="182"/>
      <c r="X22" s="26" t="str">
        <f t="shared" si="2"/>
        <v xml:space="preserve"> </v>
      </c>
      <c r="Y22" s="75" t="str">
        <f>IF(U22="","",リスト!$G$2)</f>
        <v/>
      </c>
      <c r="Z22" s="40" t="str">
        <f t="shared" si="3"/>
        <v xml:space="preserve"> </v>
      </c>
      <c r="AA22" s="109"/>
      <c r="AB22" s="122"/>
      <c r="AC22" s="26" t="str">
        <f t="shared" si="4"/>
        <v xml:space="preserve"> </v>
      </c>
      <c r="AD22" s="75" t="str">
        <f>IF(AA22="","",リスト!$G$2)</f>
        <v/>
      </c>
      <c r="AE22" s="196"/>
      <c r="AF22" s="197"/>
      <c r="AG22" s="197"/>
      <c r="AH22" s="197"/>
      <c r="AI22" s="197"/>
      <c r="AJ22" s="81" t="str">
        <f t="shared" si="5"/>
        <v/>
      </c>
    </row>
    <row r="23" spans="1:40" ht="33.950000000000003" customHeight="1">
      <c r="A23" s="14">
        <v>12</v>
      </c>
      <c r="B23" s="198" t="str">
        <f>IF(入力用!D13="00","",入力用!D13)</f>
        <v/>
      </c>
      <c r="C23" s="199"/>
      <c r="D23" s="199"/>
      <c r="E23" s="199"/>
      <c r="F23" s="199"/>
      <c r="G23" s="200"/>
      <c r="H23" s="110"/>
      <c r="I23" s="111"/>
      <c r="J23" s="177"/>
      <c r="K23" s="177"/>
      <c r="L23" s="115"/>
      <c r="M23" s="76" t="str">
        <f>IF(I23="","",リスト!$G$2)</f>
        <v/>
      </c>
      <c r="N23" s="30" t="str">
        <f t="shared" si="6"/>
        <v xml:space="preserve"> </v>
      </c>
      <c r="O23" s="117"/>
      <c r="P23" s="177"/>
      <c r="Q23" s="177"/>
      <c r="R23" s="28" t="str">
        <f t="shared" si="0"/>
        <v xml:space="preserve"> </v>
      </c>
      <c r="S23" s="77" t="str">
        <f>IF(O23="","",リスト!$G$2)</f>
        <v/>
      </c>
      <c r="T23" s="29" t="str">
        <f t="shared" si="1"/>
        <v xml:space="preserve"> </v>
      </c>
      <c r="U23" s="117"/>
      <c r="V23" s="177"/>
      <c r="W23" s="177"/>
      <c r="X23" s="28" t="str">
        <f t="shared" si="2"/>
        <v xml:space="preserve"> </v>
      </c>
      <c r="Y23" s="77" t="str">
        <f>IF(U23="","",リスト!$G$2)</f>
        <v/>
      </c>
      <c r="Z23" s="30" t="str">
        <f t="shared" si="3"/>
        <v xml:space="preserve"> </v>
      </c>
      <c r="AA23" s="111"/>
      <c r="AB23" s="120"/>
      <c r="AC23" s="28" t="str">
        <f t="shared" si="4"/>
        <v xml:space="preserve"> </v>
      </c>
      <c r="AD23" s="77" t="str">
        <f>IF(AA23="","",リスト!$G$2)</f>
        <v/>
      </c>
      <c r="AE23" s="206"/>
      <c r="AF23" s="207"/>
      <c r="AG23" s="207"/>
      <c r="AH23" s="207"/>
      <c r="AI23" s="207"/>
      <c r="AJ23" s="82" t="str">
        <f t="shared" si="5"/>
        <v/>
      </c>
    </row>
    <row r="24" spans="1:40" ht="33.950000000000003" customHeight="1">
      <c r="A24" s="14">
        <v>13</v>
      </c>
      <c r="B24" s="198" t="str">
        <f>IF(入力用!D14="00","",入力用!D14)</f>
        <v/>
      </c>
      <c r="C24" s="199"/>
      <c r="D24" s="199"/>
      <c r="E24" s="199"/>
      <c r="F24" s="199"/>
      <c r="G24" s="200"/>
      <c r="H24" s="110"/>
      <c r="I24" s="111"/>
      <c r="J24" s="177"/>
      <c r="K24" s="177"/>
      <c r="L24" s="115"/>
      <c r="M24" s="76" t="str">
        <f>IF(I24="","",リスト!$G$2)</f>
        <v/>
      </c>
      <c r="N24" s="30" t="str">
        <f t="shared" si="6"/>
        <v xml:space="preserve"> </v>
      </c>
      <c r="O24" s="117"/>
      <c r="P24" s="177"/>
      <c r="Q24" s="177"/>
      <c r="R24" s="28" t="str">
        <f t="shared" si="0"/>
        <v xml:space="preserve"> </v>
      </c>
      <c r="S24" s="77" t="str">
        <f>IF(O24="","",リスト!$G$2)</f>
        <v/>
      </c>
      <c r="T24" s="29" t="str">
        <f t="shared" si="1"/>
        <v xml:space="preserve"> </v>
      </c>
      <c r="U24" s="117"/>
      <c r="V24" s="177"/>
      <c r="W24" s="177"/>
      <c r="X24" s="28" t="str">
        <f t="shared" si="2"/>
        <v xml:space="preserve"> </v>
      </c>
      <c r="Y24" s="77" t="str">
        <f>IF(U24="","",リスト!$G$2)</f>
        <v/>
      </c>
      <c r="Z24" s="30" t="str">
        <f t="shared" si="3"/>
        <v xml:space="preserve"> </v>
      </c>
      <c r="AA24" s="111"/>
      <c r="AB24" s="120"/>
      <c r="AC24" s="28" t="str">
        <f t="shared" si="4"/>
        <v xml:space="preserve"> </v>
      </c>
      <c r="AD24" s="77" t="str">
        <f>IF(AA24="","",リスト!$G$2)</f>
        <v/>
      </c>
      <c r="AE24" s="206"/>
      <c r="AF24" s="207"/>
      <c r="AG24" s="207"/>
      <c r="AH24" s="207"/>
      <c r="AI24" s="207"/>
      <c r="AJ24" s="82" t="str">
        <f t="shared" si="5"/>
        <v/>
      </c>
    </row>
    <row r="25" spans="1:40" ht="33.950000000000003" customHeight="1">
      <c r="A25" s="14">
        <v>14</v>
      </c>
      <c r="B25" s="198" t="str">
        <f>IF(入力用!D15="00","",入力用!D15)</f>
        <v/>
      </c>
      <c r="C25" s="199"/>
      <c r="D25" s="199"/>
      <c r="E25" s="199"/>
      <c r="F25" s="199"/>
      <c r="G25" s="200"/>
      <c r="H25" s="110"/>
      <c r="I25" s="111"/>
      <c r="J25" s="177"/>
      <c r="K25" s="177"/>
      <c r="L25" s="115"/>
      <c r="M25" s="76" t="str">
        <f>IF(I25="","",リスト!$G$2)</f>
        <v/>
      </c>
      <c r="N25" s="30" t="str">
        <f t="shared" si="6"/>
        <v xml:space="preserve"> </v>
      </c>
      <c r="O25" s="117"/>
      <c r="P25" s="177"/>
      <c r="Q25" s="177"/>
      <c r="R25" s="28" t="str">
        <f t="shared" si="0"/>
        <v xml:space="preserve"> </v>
      </c>
      <c r="S25" s="77" t="str">
        <f>IF(O25="","",リスト!$G$2)</f>
        <v/>
      </c>
      <c r="T25" s="29" t="str">
        <f t="shared" si="1"/>
        <v xml:space="preserve"> </v>
      </c>
      <c r="U25" s="117"/>
      <c r="V25" s="177"/>
      <c r="W25" s="177"/>
      <c r="X25" s="28" t="str">
        <f t="shared" si="2"/>
        <v xml:space="preserve"> </v>
      </c>
      <c r="Y25" s="77" t="str">
        <f>IF(U25="","",リスト!$G$2)</f>
        <v/>
      </c>
      <c r="Z25" s="30" t="str">
        <f t="shared" si="3"/>
        <v xml:space="preserve"> </v>
      </c>
      <c r="AA25" s="111"/>
      <c r="AB25" s="120"/>
      <c r="AC25" s="28" t="str">
        <f t="shared" si="4"/>
        <v xml:space="preserve"> </v>
      </c>
      <c r="AD25" s="77" t="str">
        <f>IF(AA25="","",リスト!$G$2)</f>
        <v/>
      </c>
      <c r="AE25" s="206"/>
      <c r="AF25" s="207"/>
      <c r="AG25" s="207"/>
      <c r="AH25" s="207"/>
      <c r="AI25" s="207"/>
      <c r="AJ25" s="82" t="str">
        <f t="shared" si="5"/>
        <v/>
      </c>
    </row>
    <row r="26" spans="1:40" ht="33.950000000000003" customHeight="1">
      <c r="A26" s="14">
        <v>15</v>
      </c>
      <c r="B26" s="198" t="str">
        <f>IF(入力用!D16="00","",入力用!D16)</f>
        <v/>
      </c>
      <c r="C26" s="199"/>
      <c r="D26" s="199"/>
      <c r="E26" s="199"/>
      <c r="F26" s="199"/>
      <c r="G26" s="200"/>
      <c r="H26" s="110"/>
      <c r="I26" s="111"/>
      <c r="J26" s="177"/>
      <c r="K26" s="177"/>
      <c r="L26" s="115"/>
      <c r="M26" s="76" t="str">
        <f>IF(I26="","",リスト!$G$2)</f>
        <v/>
      </c>
      <c r="N26" s="30" t="str">
        <f t="shared" si="6"/>
        <v xml:space="preserve"> </v>
      </c>
      <c r="O26" s="117"/>
      <c r="P26" s="177"/>
      <c r="Q26" s="177"/>
      <c r="R26" s="28" t="str">
        <f t="shared" si="0"/>
        <v xml:space="preserve"> </v>
      </c>
      <c r="S26" s="77" t="str">
        <f>IF(O26="","",リスト!$G$2)</f>
        <v/>
      </c>
      <c r="T26" s="29" t="str">
        <f t="shared" si="1"/>
        <v xml:space="preserve"> </v>
      </c>
      <c r="U26" s="117"/>
      <c r="V26" s="177"/>
      <c r="W26" s="177"/>
      <c r="X26" s="28" t="str">
        <f t="shared" si="2"/>
        <v xml:space="preserve"> </v>
      </c>
      <c r="Y26" s="77" t="str">
        <f>IF(U26="","",リスト!$G$2)</f>
        <v/>
      </c>
      <c r="Z26" s="30" t="str">
        <f t="shared" si="3"/>
        <v xml:space="preserve"> </v>
      </c>
      <c r="AA26" s="111"/>
      <c r="AB26" s="120"/>
      <c r="AC26" s="28" t="str">
        <f t="shared" si="4"/>
        <v xml:space="preserve"> </v>
      </c>
      <c r="AD26" s="77" t="str">
        <f>IF(AA26="","",リスト!$G$2)</f>
        <v/>
      </c>
      <c r="AE26" s="206"/>
      <c r="AF26" s="207"/>
      <c r="AG26" s="207"/>
      <c r="AH26" s="207"/>
      <c r="AI26" s="207"/>
      <c r="AJ26" s="82" t="str">
        <f t="shared" si="5"/>
        <v/>
      </c>
    </row>
    <row r="27" spans="1:40" ht="33.950000000000003" customHeight="1">
      <c r="A27" s="14">
        <v>16</v>
      </c>
      <c r="B27" s="198" t="str">
        <f>IF(入力用!D17="00","",入力用!D17)</f>
        <v/>
      </c>
      <c r="C27" s="199"/>
      <c r="D27" s="199"/>
      <c r="E27" s="199"/>
      <c r="F27" s="199"/>
      <c r="G27" s="200"/>
      <c r="H27" s="110"/>
      <c r="I27" s="111"/>
      <c r="J27" s="177"/>
      <c r="K27" s="177"/>
      <c r="L27" s="115"/>
      <c r="M27" s="76" t="str">
        <f>IF(I27="","",リスト!$G$2)</f>
        <v/>
      </c>
      <c r="N27" s="30" t="str">
        <f t="shared" si="6"/>
        <v xml:space="preserve"> </v>
      </c>
      <c r="O27" s="117"/>
      <c r="P27" s="177"/>
      <c r="Q27" s="177"/>
      <c r="R27" s="28" t="str">
        <f t="shared" si="0"/>
        <v xml:space="preserve"> </v>
      </c>
      <c r="S27" s="77" t="str">
        <f>IF(O27="","",リスト!$G$2)</f>
        <v/>
      </c>
      <c r="T27" s="29" t="str">
        <f t="shared" si="1"/>
        <v xml:space="preserve"> </v>
      </c>
      <c r="U27" s="117"/>
      <c r="V27" s="177"/>
      <c r="W27" s="177"/>
      <c r="X27" s="28" t="str">
        <f t="shared" si="2"/>
        <v xml:space="preserve"> </v>
      </c>
      <c r="Y27" s="77" t="str">
        <f>IF(U27="","",リスト!$G$2)</f>
        <v/>
      </c>
      <c r="Z27" s="30" t="str">
        <f t="shared" si="3"/>
        <v xml:space="preserve"> </v>
      </c>
      <c r="AA27" s="111"/>
      <c r="AB27" s="120"/>
      <c r="AC27" s="28" t="str">
        <f t="shared" si="4"/>
        <v xml:space="preserve"> </v>
      </c>
      <c r="AD27" s="77" t="str">
        <f>IF(AA27="","",リスト!$G$2)</f>
        <v/>
      </c>
      <c r="AE27" s="206"/>
      <c r="AF27" s="207"/>
      <c r="AG27" s="207"/>
      <c r="AH27" s="207"/>
      <c r="AI27" s="207"/>
      <c r="AJ27" s="82" t="str">
        <f t="shared" si="5"/>
        <v/>
      </c>
    </row>
    <row r="28" spans="1:40" ht="33.950000000000003" customHeight="1">
      <c r="A28" s="14">
        <v>17</v>
      </c>
      <c r="B28" s="198" t="str">
        <f>IF(入力用!D18="00","",入力用!D18)</f>
        <v/>
      </c>
      <c r="C28" s="199"/>
      <c r="D28" s="199"/>
      <c r="E28" s="199"/>
      <c r="F28" s="199"/>
      <c r="G28" s="200"/>
      <c r="H28" s="110"/>
      <c r="I28" s="111"/>
      <c r="J28" s="177"/>
      <c r="K28" s="177"/>
      <c r="L28" s="115"/>
      <c r="M28" s="76" t="str">
        <f>IF(I28="","",リスト!$G$2)</f>
        <v/>
      </c>
      <c r="N28" s="30" t="str">
        <f t="shared" si="6"/>
        <v xml:space="preserve"> </v>
      </c>
      <c r="O28" s="117"/>
      <c r="P28" s="177"/>
      <c r="Q28" s="177"/>
      <c r="R28" s="28" t="str">
        <f t="shared" si="0"/>
        <v xml:space="preserve"> </v>
      </c>
      <c r="S28" s="77" t="str">
        <f>IF(O28="","",リスト!$G$2)</f>
        <v/>
      </c>
      <c r="T28" s="29" t="str">
        <f t="shared" si="1"/>
        <v xml:space="preserve"> </v>
      </c>
      <c r="U28" s="117"/>
      <c r="V28" s="177"/>
      <c r="W28" s="177"/>
      <c r="X28" s="28" t="str">
        <f t="shared" si="2"/>
        <v xml:space="preserve"> </v>
      </c>
      <c r="Y28" s="77" t="str">
        <f>IF(U28="","",リスト!$G$2)</f>
        <v/>
      </c>
      <c r="Z28" s="30" t="str">
        <f t="shared" si="3"/>
        <v xml:space="preserve"> </v>
      </c>
      <c r="AA28" s="117"/>
      <c r="AB28" s="120"/>
      <c r="AC28" s="28" t="str">
        <f t="shared" si="4"/>
        <v xml:space="preserve"> </v>
      </c>
      <c r="AD28" s="77" t="str">
        <f>IF(AA28="","",リスト!$G$2)</f>
        <v/>
      </c>
      <c r="AE28" s="206"/>
      <c r="AF28" s="207"/>
      <c r="AG28" s="207"/>
      <c r="AH28" s="207"/>
      <c r="AI28" s="207"/>
      <c r="AJ28" s="82" t="str">
        <f t="shared" si="5"/>
        <v/>
      </c>
    </row>
    <row r="29" spans="1:40" ht="33.950000000000003" customHeight="1">
      <c r="A29" s="14">
        <v>18</v>
      </c>
      <c r="B29" s="198" t="str">
        <f>IF(入力用!D19="00","",入力用!D19)</f>
        <v/>
      </c>
      <c r="C29" s="199"/>
      <c r="D29" s="199"/>
      <c r="E29" s="199"/>
      <c r="F29" s="199"/>
      <c r="G29" s="200"/>
      <c r="H29" s="110"/>
      <c r="I29" s="111"/>
      <c r="J29" s="177"/>
      <c r="K29" s="177"/>
      <c r="L29" s="115"/>
      <c r="M29" s="76" t="str">
        <f>IF(I29="","",リスト!$G$2)</f>
        <v/>
      </c>
      <c r="N29" s="30" t="str">
        <f t="shared" si="6"/>
        <v xml:space="preserve"> </v>
      </c>
      <c r="O29" s="117"/>
      <c r="P29" s="177"/>
      <c r="Q29" s="177"/>
      <c r="R29" s="28" t="str">
        <f t="shared" si="0"/>
        <v xml:space="preserve"> </v>
      </c>
      <c r="S29" s="77" t="str">
        <f>IF(O29="","",リスト!$G$2)</f>
        <v/>
      </c>
      <c r="T29" s="29" t="str">
        <f t="shared" si="1"/>
        <v xml:space="preserve"> </v>
      </c>
      <c r="U29" s="117"/>
      <c r="V29" s="177"/>
      <c r="W29" s="177"/>
      <c r="X29" s="28" t="str">
        <f t="shared" si="2"/>
        <v xml:space="preserve"> </v>
      </c>
      <c r="Y29" s="77" t="str">
        <f>IF(U29="","",リスト!$G$2)</f>
        <v/>
      </c>
      <c r="Z29" s="30" t="str">
        <f t="shared" si="3"/>
        <v xml:space="preserve"> </v>
      </c>
      <c r="AA29" s="111"/>
      <c r="AB29" s="120"/>
      <c r="AC29" s="28" t="str">
        <f t="shared" si="4"/>
        <v xml:space="preserve"> </v>
      </c>
      <c r="AD29" s="77" t="str">
        <f>IF(AA29="","",リスト!$G$2)</f>
        <v/>
      </c>
      <c r="AE29" s="206"/>
      <c r="AF29" s="207"/>
      <c r="AG29" s="207"/>
      <c r="AH29" s="207"/>
      <c r="AI29" s="207"/>
      <c r="AJ29" s="82" t="str">
        <f t="shared" si="5"/>
        <v/>
      </c>
      <c r="AK29" s="60"/>
      <c r="AL29" s="60"/>
      <c r="AM29" s="80"/>
      <c r="AN29" s="60"/>
    </row>
    <row r="30" spans="1:40" ht="33.950000000000003" customHeight="1">
      <c r="A30" s="14">
        <v>19</v>
      </c>
      <c r="B30" s="198" t="str">
        <f>IF(入力用!D20="00","",入力用!D20)</f>
        <v/>
      </c>
      <c r="C30" s="199"/>
      <c r="D30" s="199"/>
      <c r="E30" s="199"/>
      <c r="F30" s="199"/>
      <c r="G30" s="200"/>
      <c r="H30" s="110"/>
      <c r="I30" s="111"/>
      <c r="J30" s="177"/>
      <c r="K30" s="177"/>
      <c r="L30" s="115"/>
      <c r="M30" s="76" t="str">
        <f>IF(I30="","",リスト!$G$2)</f>
        <v/>
      </c>
      <c r="N30" s="30" t="str">
        <f t="shared" si="6"/>
        <v xml:space="preserve"> </v>
      </c>
      <c r="O30" s="117"/>
      <c r="P30" s="177"/>
      <c r="Q30" s="177"/>
      <c r="R30" s="28" t="str">
        <f t="shared" si="0"/>
        <v xml:space="preserve"> </v>
      </c>
      <c r="S30" s="77" t="str">
        <f>IF(O30="","",リスト!$G$2)</f>
        <v/>
      </c>
      <c r="T30" s="29" t="str">
        <f t="shared" si="1"/>
        <v xml:space="preserve"> </v>
      </c>
      <c r="U30" s="117"/>
      <c r="V30" s="177"/>
      <c r="W30" s="177"/>
      <c r="X30" s="28" t="str">
        <f t="shared" si="2"/>
        <v xml:space="preserve"> </v>
      </c>
      <c r="Y30" s="77" t="str">
        <f>IF(U30="","",リスト!$G$2)</f>
        <v/>
      </c>
      <c r="Z30" s="30" t="str">
        <f t="shared" si="3"/>
        <v xml:space="preserve"> </v>
      </c>
      <c r="AA30" s="111"/>
      <c r="AB30" s="120"/>
      <c r="AC30" s="28" t="str">
        <f t="shared" si="4"/>
        <v xml:space="preserve"> </v>
      </c>
      <c r="AD30" s="77" t="str">
        <f>IF(AA30="","",リスト!$G$2)</f>
        <v/>
      </c>
      <c r="AE30" s="206"/>
      <c r="AF30" s="207"/>
      <c r="AG30" s="207"/>
      <c r="AH30" s="207"/>
      <c r="AI30" s="207"/>
      <c r="AJ30" s="82" t="str">
        <f t="shared" si="5"/>
        <v/>
      </c>
      <c r="AK30" s="60"/>
      <c r="AL30" s="60"/>
      <c r="AM30" s="80"/>
      <c r="AN30" s="60"/>
    </row>
    <row r="31" spans="1:40" ht="33.950000000000003" customHeight="1" thickBot="1">
      <c r="A31" s="14">
        <v>20</v>
      </c>
      <c r="B31" s="201" t="str">
        <f>IF(入力用!D21="00","",入力用!D21)</f>
        <v/>
      </c>
      <c r="C31" s="202"/>
      <c r="D31" s="202"/>
      <c r="E31" s="202"/>
      <c r="F31" s="202"/>
      <c r="G31" s="203"/>
      <c r="H31" s="112"/>
      <c r="I31" s="111"/>
      <c r="J31" s="204"/>
      <c r="K31" s="204"/>
      <c r="L31" s="116"/>
      <c r="M31" s="78" t="str">
        <f>IF(I31="","",リスト!$G$2)</f>
        <v/>
      </c>
      <c r="N31" s="31" t="str">
        <f t="shared" si="6"/>
        <v xml:space="preserve"> </v>
      </c>
      <c r="O31" s="118"/>
      <c r="P31" s="204"/>
      <c r="Q31" s="204"/>
      <c r="R31" s="32" t="str">
        <f t="shared" si="0"/>
        <v xml:space="preserve"> </v>
      </c>
      <c r="S31" s="79" t="str">
        <f>IF(O31="","",リスト!$G$2)</f>
        <v/>
      </c>
      <c r="T31" s="33" t="str">
        <f t="shared" si="1"/>
        <v xml:space="preserve"> </v>
      </c>
      <c r="U31" s="118"/>
      <c r="V31" s="204"/>
      <c r="W31" s="204"/>
      <c r="X31" s="32" t="str">
        <f t="shared" si="2"/>
        <v xml:space="preserve"> </v>
      </c>
      <c r="Y31" s="79" t="str">
        <f>IF(U31="","",リスト!$G$2)</f>
        <v/>
      </c>
      <c r="Z31" s="31" t="str">
        <f t="shared" si="3"/>
        <v xml:space="preserve"> </v>
      </c>
      <c r="AA31" s="113"/>
      <c r="AB31" s="121"/>
      <c r="AC31" s="32" t="str">
        <f t="shared" si="4"/>
        <v xml:space="preserve"> </v>
      </c>
      <c r="AD31" s="79" t="str">
        <f>IF(AA31="","",リスト!$G$2)</f>
        <v/>
      </c>
      <c r="AE31" s="224"/>
      <c r="AF31" s="225"/>
      <c r="AG31" s="225"/>
      <c r="AH31" s="225"/>
      <c r="AI31" s="225"/>
      <c r="AJ31" s="83" t="str">
        <f t="shared" si="5"/>
        <v/>
      </c>
      <c r="AK31" s="60"/>
      <c r="AL31" s="60"/>
      <c r="AM31" s="80"/>
      <c r="AN31" s="60"/>
    </row>
    <row r="32" spans="1:40" ht="33.950000000000003" customHeight="1">
      <c r="A32" s="14">
        <v>21</v>
      </c>
      <c r="B32" s="178" t="str">
        <f>IF(入力用!D22="00","",入力用!D22)</f>
        <v/>
      </c>
      <c r="C32" s="179"/>
      <c r="D32" s="179"/>
      <c r="E32" s="179"/>
      <c r="F32" s="179"/>
      <c r="G32" s="180"/>
      <c r="H32" s="108"/>
      <c r="I32" s="109"/>
      <c r="J32" s="182"/>
      <c r="K32" s="182"/>
      <c r="L32" s="114"/>
      <c r="M32" s="74" t="str">
        <f>IF(I32="","",リスト!$G$2)</f>
        <v/>
      </c>
      <c r="N32" s="40" t="str">
        <f t="shared" si="6"/>
        <v xml:space="preserve"> </v>
      </c>
      <c r="O32" s="119"/>
      <c r="P32" s="182"/>
      <c r="Q32" s="182"/>
      <c r="R32" s="26" t="str">
        <f t="shared" si="0"/>
        <v xml:space="preserve"> </v>
      </c>
      <c r="S32" s="75" t="str">
        <f>IF(O32="","",リスト!$G$2)</f>
        <v/>
      </c>
      <c r="T32" s="39" t="str">
        <f t="shared" si="1"/>
        <v xml:space="preserve"> </v>
      </c>
      <c r="U32" s="119"/>
      <c r="V32" s="182"/>
      <c r="W32" s="182"/>
      <c r="X32" s="26" t="str">
        <f t="shared" si="2"/>
        <v xml:space="preserve"> </v>
      </c>
      <c r="Y32" s="75" t="str">
        <f>IF(U32="","",リスト!$G$2)</f>
        <v/>
      </c>
      <c r="Z32" s="40" t="str">
        <f t="shared" si="3"/>
        <v xml:space="preserve"> </v>
      </c>
      <c r="AA32" s="109"/>
      <c r="AB32" s="122"/>
      <c r="AC32" s="26" t="str">
        <f t="shared" si="4"/>
        <v xml:space="preserve"> </v>
      </c>
      <c r="AD32" s="75" t="str">
        <f>IF(AA32="","",リスト!$G$2)</f>
        <v/>
      </c>
      <c r="AE32" s="196"/>
      <c r="AF32" s="197"/>
      <c r="AG32" s="197"/>
      <c r="AH32" s="197"/>
      <c r="AI32" s="197"/>
      <c r="AJ32" s="81" t="str">
        <f t="shared" si="5"/>
        <v/>
      </c>
      <c r="AK32" s="60"/>
      <c r="AL32" s="60"/>
      <c r="AM32" s="80"/>
      <c r="AN32" s="60"/>
    </row>
    <row r="33" spans="1:40" ht="33.950000000000003" customHeight="1">
      <c r="A33" s="14">
        <v>22</v>
      </c>
      <c r="B33" s="198" t="str">
        <f>IF(入力用!D23="00","",入力用!D23)</f>
        <v/>
      </c>
      <c r="C33" s="199"/>
      <c r="D33" s="199"/>
      <c r="E33" s="199"/>
      <c r="F33" s="199"/>
      <c r="G33" s="200"/>
      <c r="H33" s="110"/>
      <c r="I33" s="111"/>
      <c r="J33" s="177"/>
      <c r="K33" s="177"/>
      <c r="L33" s="115"/>
      <c r="M33" s="76" t="str">
        <f>IF(I33="","",リスト!$G$2)</f>
        <v/>
      </c>
      <c r="N33" s="30" t="str">
        <f t="shared" si="6"/>
        <v xml:space="preserve"> </v>
      </c>
      <c r="O33" s="117"/>
      <c r="P33" s="177"/>
      <c r="Q33" s="177"/>
      <c r="R33" s="28" t="str">
        <f t="shared" si="0"/>
        <v xml:space="preserve"> </v>
      </c>
      <c r="S33" s="77" t="str">
        <f>IF(O33="","",リスト!$G$2)</f>
        <v/>
      </c>
      <c r="T33" s="29" t="str">
        <f t="shared" si="1"/>
        <v xml:space="preserve"> </v>
      </c>
      <c r="U33" s="117"/>
      <c r="V33" s="177"/>
      <c r="W33" s="177"/>
      <c r="X33" s="28" t="str">
        <f t="shared" si="2"/>
        <v xml:space="preserve"> </v>
      </c>
      <c r="Y33" s="77" t="str">
        <f>IF(U33="","",リスト!$G$2)</f>
        <v/>
      </c>
      <c r="Z33" s="30" t="str">
        <f t="shared" si="3"/>
        <v xml:space="preserve"> </v>
      </c>
      <c r="AA33" s="111"/>
      <c r="AB33" s="120"/>
      <c r="AC33" s="28" t="str">
        <f t="shared" si="4"/>
        <v xml:space="preserve"> </v>
      </c>
      <c r="AD33" s="77" t="str">
        <f>IF(AA33="","",リスト!$G$2)</f>
        <v/>
      </c>
      <c r="AE33" s="206"/>
      <c r="AF33" s="207"/>
      <c r="AG33" s="207"/>
      <c r="AH33" s="207"/>
      <c r="AI33" s="207"/>
      <c r="AJ33" s="82" t="str">
        <f t="shared" si="5"/>
        <v/>
      </c>
      <c r="AK33" s="60"/>
      <c r="AL33" s="60"/>
      <c r="AM33" s="80"/>
      <c r="AN33" s="60"/>
    </row>
    <row r="34" spans="1:40" ht="33.950000000000003" customHeight="1">
      <c r="A34" s="14">
        <v>23</v>
      </c>
      <c r="B34" s="198" t="str">
        <f>IF(入力用!D24="00","",入力用!D24)</f>
        <v/>
      </c>
      <c r="C34" s="199"/>
      <c r="D34" s="199"/>
      <c r="E34" s="199"/>
      <c r="F34" s="199"/>
      <c r="G34" s="200"/>
      <c r="H34" s="110"/>
      <c r="I34" s="111"/>
      <c r="J34" s="177"/>
      <c r="K34" s="177"/>
      <c r="L34" s="115"/>
      <c r="M34" s="76" t="str">
        <f>IF(I34="","",リスト!$G$2)</f>
        <v/>
      </c>
      <c r="N34" s="30" t="str">
        <f t="shared" si="6"/>
        <v xml:space="preserve"> </v>
      </c>
      <c r="O34" s="117"/>
      <c r="P34" s="177"/>
      <c r="Q34" s="177"/>
      <c r="R34" s="28" t="str">
        <f t="shared" si="0"/>
        <v xml:space="preserve"> </v>
      </c>
      <c r="S34" s="77" t="str">
        <f>IF(O34="","",リスト!$G$2)</f>
        <v/>
      </c>
      <c r="T34" s="29" t="str">
        <f t="shared" si="1"/>
        <v xml:space="preserve"> </v>
      </c>
      <c r="U34" s="117"/>
      <c r="V34" s="177"/>
      <c r="W34" s="177"/>
      <c r="X34" s="28" t="str">
        <f t="shared" si="2"/>
        <v xml:space="preserve"> </v>
      </c>
      <c r="Y34" s="77" t="str">
        <f>IF(U34="","",リスト!$G$2)</f>
        <v/>
      </c>
      <c r="Z34" s="30" t="str">
        <f t="shared" si="3"/>
        <v xml:space="preserve"> </v>
      </c>
      <c r="AA34" s="111"/>
      <c r="AB34" s="120"/>
      <c r="AC34" s="28" t="str">
        <f t="shared" si="4"/>
        <v xml:space="preserve"> </v>
      </c>
      <c r="AD34" s="77" t="str">
        <f>IF(AA34="","",リスト!$G$2)</f>
        <v/>
      </c>
      <c r="AE34" s="206"/>
      <c r="AF34" s="207"/>
      <c r="AG34" s="207"/>
      <c r="AH34" s="207"/>
      <c r="AI34" s="207"/>
      <c r="AJ34" s="82" t="str">
        <f t="shared" si="5"/>
        <v/>
      </c>
      <c r="AK34" s="60"/>
      <c r="AL34" s="60"/>
      <c r="AM34" s="80"/>
      <c r="AN34" s="60"/>
    </row>
    <row r="35" spans="1:40" ht="33.950000000000003" customHeight="1">
      <c r="A35" s="14">
        <v>24</v>
      </c>
      <c r="B35" s="198" t="str">
        <f>IF(入力用!D25="00","",入力用!D25)</f>
        <v/>
      </c>
      <c r="C35" s="199"/>
      <c r="D35" s="199"/>
      <c r="E35" s="199"/>
      <c r="F35" s="199"/>
      <c r="G35" s="200"/>
      <c r="H35" s="110"/>
      <c r="I35" s="111"/>
      <c r="J35" s="177"/>
      <c r="K35" s="177"/>
      <c r="L35" s="115"/>
      <c r="M35" s="76" t="str">
        <f>IF(I35="","",リスト!$G$2)</f>
        <v/>
      </c>
      <c r="N35" s="30" t="str">
        <f t="shared" si="6"/>
        <v xml:space="preserve"> </v>
      </c>
      <c r="O35" s="117"/>
      <c r="P35" s="177"/>
      <c r="Q35" s="177"/>
      <c r="R35" s="28" t="str">
        <f t="shared" si="0"/>
        <v xml:space="preserve"> </v>
      </c>
      <c r="S35" s="77" t="str">
        <f>IF(O35="","",リスト!$G$2)</f>
        <v/>
      </c>
      <c r="T35" s="29" t="str">
        <f t="shared" si="1"/>
        <v xml:space="preserve"> </v>
      </c>
      <c r="U35" s="117"/>
      <c r="V35" s="177"/>
      <c r="W35" s="177"/>
      <c r="X35" s="28" t="str">
        <f t="shared" si="2"/>
        <v xml:space="preserve"> </v>
      </c>
      <c r="Y35" s="77" t="str">
        <f>IF(U35="","",リスト!$G$2)</f>
        <v/>
      </c>
      <c r="Z35" s="30" t="str">
        <f t="shared" si="3"/>
        <v xml:space="preserve"> </v>
      </c>
      <c r="AA35" s="111"/>
      <c r="AB35" s="120"/>
      <c r="AC35" s="28" t="str">
        <f t="shared" si="4"/>
        <v xml:space="preserve"> </v>
      </c>
      <c r="AD35" s="77" t="str">
        <f>IF(AA35="","",リスト!$G$2)</f>
        <v/>
      </c>
      <c r="AE35" s="206"/>
      <c r="AF35" s="207"/>
      <c r="AG35" s="207"/>
      <c r="AH35" s="207"/>
      <c r="AI35" s="207"/>
      <c r="AJ35" s="82" t="str">
        <f t="shared" si="5"/>
        <v/>
      </c>
      <c r="AK35" s="60"/>
      <c r="AL35" s="60"/>
      <c r="AM35" s="80"/>
    </row>
    <row r="36" spans="1:40" ht="33.950000000000003" customHeight="1">
      <c r="A36" s="14">
        <v>25</v>
      </c>
      <c r="B36" s="198" t="str">
        <f>IF(入力用!D26="00","",入力用!D26)</f>
        <v/>
      </c>
      <c r="C36" s="199"/>
      <c r="D36" s="199"/>
      <c r="E36" s="199"/>
      <c r="F36" s="199"/>
      <c r="G36" s="200"/>
      <c r="H36" s="110"/>
      <c r="I36" s="111"/>
      <c r="J36" s="177"/>
      <c r="K36" s="177"/>
      <c r="L36" s="115"/>
      <c r="M36" s="76" t="str">
        <f>IF(I36="","",リスト!$G$2)</f>
        <v/>
      </c>
      <c r="N36" s="30" t="str">
        <f t="shared" si="6"/>
        <v xml:space="preserve"> </v>
      </c>
      <c r="O36" s="117"/>
      <c r="P36" s="177"/>
      <c r="Q36" s="177"/>
      <c r="R36" s="28" t="str">
        <f t="shared" si="0"/>
        <v xml:space="preserve"> </v>
      </c>
      <c r="S36" s="77" t="str">
        <f>IF(O36="","",リスト!$G$2)</f>
        <v/>
      </c>
      <c r="T36" s="29" t="str">
        <f t="shared" si="1"/>
        <v xml:space="preserve"> </v>
      </c>
      <c r="U36" s="117"/>
      <c r="V36" s="177"/>
      <c r="W36" s="177"/>
      <c r="X36" s="28" t="str">
        <f t="shared" si="2"/>
        <v xml:space="preserve"> </v>
      </c>
      <c r="Y36" s="77" t="str">
        <f>IF(U36="","",リスト!$G$2)</f>
        <v/>
      </c>
      <c r="Z36" s="30" t="str">
        <f t="shared" si="3"/>
        <v xml:space="preserve"> </v>
      </c>
      <c r="AA36" s="117"/>
      <c r="AB36" s="120"/>
      <c r="AC36" s="28" t="str">
        <f t="shared" si="4"/>
        <v xml:space="preserve"> </v>
      </c>
      <c r="AD36" s="77" t="str">
        <f>IF(AA36="","",リスト!$G$2)</f>
        <v/>
      </c>
      <c r="AE36" s="206"/>
      <c r="AF36" s="207"/>
      <c r="AG36" s="207"/>
      <c r="AH36" s="207"/>
      <c r="AI36" s="207"/>
      <c r="AJ36" s="82" t="str">
        <f t="shared" si="5"/>
        <v/>
      </c>
      <c r="AK36" s="60"/>
      <c r="AL36" s="60"/>
      <c r="AM36" s="80"/>
    </row>
    <row r="37" spans="1:40" ht="33.950000000000003" customHeight="1">
      <c r="A37" s="14">
        <v>26</v>
      </c>
      <c r="B37" s="198" t="str">
        <f>IF(入力用!D27="00","",入力用!D27)</f>
        <v/>
      </c>
      <c r="C37" s="199"/>
      <c r="D37" s="199"/>
      <c r="E37" s="199"/>
      <c r="F37" s="199"/>
      <c r="G37" s="200"/>
      <c r="H37" s="110"/>
      <c r="I37" s="111"/>
      <c r="J37" s="177"/>
      <c r="K37" s="177"/>
      <c r="L37" s="115"/>
      <c r="M37" s="76" t="str">
        <f>IF(I37="","",リスト!$G$2)</f>
        <v/>
      </c>
      <c r="N37" s="30" t="str">
        <f t="shared" si="6"/>
        <v xml:space="preserve"> </v>
      </c>
      <c r="O37" s="117"/>
      <c r="P37" s="177"/>
      <c r="Q37" s="177"/>
      <c r="R37" s="28" t="str">
        <f t="shared" si="0"/>
        <v xml:space="preserve"> </v>
      </c>
      <c r="S37" s="77" t="str">
        <f>IF(O37="","",リスト!$G$2)</f>
        <v/>
      </c>
      <c r="T37" s="29" t="str">
        <f t="shared" si="1"/>
        <v xml:space="preserve"> </v>
      </c>
      <c r="U37" s="117"/>
      <c r="V37" s="177"/>
      <c r="W37" s="177"/>
      <c r="X37" s="28" t="str">
        <f t="shared" si="2"/>
        <v xml:space="preserve"> </v>
      </c>
      <c r="Y37" s="77" t="str">
        <f>IF(U37="","",リスト!$G$2)</f>
        <v/>
      </c>
      <c r="Z37" s="30" t="str">
        <f t="shared" si="3"/>
        <v xml:space="preserve"> </v>
      </c>
      <c r="AA37" s="111"/>
      <c r="AB37" s="120"/>
      <c r="AC37" s="28" t="str">
        <f t="shared" si="4"/>
        <v xml:space="preserve"> </v>
      </c>
      <c r="AD37" s="77" t="str">
        <f>IF(AA37="","",リスト!$G$2)</f>
        <v/>
      </c>
      <c r="AE37" s="206"/>
      <c r="AF37" s="207"/>
      <c r="AG37" s="207"/>
      <c r="AH37" s="207"/>
      <c r="AI37" s="207"/>
      <c r="AJ37" s="82" t="str">
        <f t="shared" si="5"/>
        <v/>
      </c>
      <c r="AK37" s="60"/>
      <c r="AL37" s="60"/>
      <c r="AM37" s="80"/>
    </row>
    <row r="38" spans="1:40" ht="33.950000000000003" customHeight="1">
      <c r="A38" s="14">
        <v>27</v>
      </c>
      <c r="B38" s="198" t="str">
        <f>IF(入力用!D28="00","",入力用!D28)</f>
        <v/>
      </c>
      <c r="C38" s="199"/>
      <c r="D38" s="199"/>
      <c r="E38" s="199"/>
      <c r="F38" s="199"/>
      <c r="G38" s="200"/>
      <c r="H38" s="110"/>
      <c r="I38" s="111"/>
      <c r="J38" s="177"/>
      <c r="K38" s="177"/>
      <c r="L38" s="115"/>
      <c r="M38" s="76" t="str">
        <f>IF(I38="","",リスト!$G$2)</f>
        <v/>
      </c>
      <c r="N38" s="30" t="str">
        <f t="shared" si="6"/>
        <v xml:space="preserve"> </v>
      </c>
      <c r="O38" s="117"/>
      <c r="P38" s="177"/>
      <c r="Q38" s="177"/>
      <c r="R38" s="28" t="str">
        <f t="shared" si="0"/>
        <v xml:space="preserve"> </v>
      </c>
      <c r="S38" s="77" t="str">
        <f>IF(O38="","",リスト!$G$2)</f>
        <v/>
      </c>
      <c r="T38" s="29" t="str">
        <f t="shared" si="1"/>
        <v xml:space="preserve"> </v>
      </c>
      <c r="U38" s="117"/>
      <c r="V38" s="177"/>
      <c r="W38" s="177"/>
      <c r="X38" s="28" t="str">
        <f t="shared" si="2"/>
        <v xml:space="preserve"> </v>
      </c>
      <c r="Y38" s="77" t="str">
        <f>IF(U38="","",リスト!$G$2)</f>
        <v/>
      </c>
      <c r="Z38" s="30" t="str">
        <f t="shared" si="3"/>
        <v xml:space="preserve"> </v>
      </c>
      <c r="AA38" s="111"/>
      <c r="AB38" s="120"/>
      <c r="AC38" s="28" t="str">
        <f t="shared" si="4"/>
        <v xml:space="preserve"> </v>
      </c>
      <c r="AD38" s="77" t="str">
        <f>IF(AA38="","",リスト!$G$2)</f>
        <v/>
      </c>
      <c r="AE38" s="206"/>
      <c r="AF38" s="207"/>
      <c r="AG38" s="207"/>
      <c r="AH38" s="207"/>
      <c r="AI38" s="207"/>
      <c r="AJ38" s="82" t="str">
        <f>IF(B38="","",IF(J38+P38+V38+AB38=0,"×",IF(J38+P38-V38=AB38,"○","×")))</f>
        <v/>
      </c>
      <c r="AK38" s="60"/>
      <c r="AL38" s="60"/>
      <c r="AM38" s="80"/>
    </row>
    <row r="39" spans="1:40" ht="33.950000000000003" customHeight="1">
      <c r="A39" s="14">
        <v>28</v>
      </c>
      <c r="B39" s="198" t="str">
        <f>IF(入力用!D29="00","",入力用!D29)</f>
        <v/>
      </c>
      <c r="C39" s="199"/>
      <c r="D39" s="199"/>
      <c r="E39" s="199"/>
      <c r="F39" s="199"/>
      <c r="G39" s="200"/>
      <c r="H39" s="110"/>
      <c r="I39" s="111"/>
      <c r="J39" s="177"/>
      <c r="K39" s="177"/>
      <c r="L39" s="115"/>
      <c r="M39" s="76" t="str">
        <f>IF(I39="","",リスト!$G$2)</f>
        <v/>
      </c>
      <c r="N39" s="30" t="str">
        <f t="shared" si="6"/>
        <v xml:space="preserve"> </v>
      </c>
      <c r="O39" s="117"/>
      <c r="P39" s="177"/>
      <c r="Q39" s="177"/>
      <c r="R39" s="28" t="str">
        <f t="shared" si="0"/>
        <v xml:space="preserve"> </v>
      </c>
      <c r="S39" s="77" t="str">
        <f>IF(O39="","",リスト!$G$2)</f>
        <v/>
      </c>
      <c r="T39" s="29" t="str">
        <f t="shared" si="1"/>
        <v xml:space="preserve"> </v>
      </c>
      <c r="U39" s="117"/>
      <c r="V39" s="177"/>
      <c r="W39" s="177"/>
      <c r="X39" s="28" t="str">
        <f t="shared" si="2"/>
        <v xml:space="preserve"> </v>
      </c>
      <c r="Y39" s="77" t="str">
        <f>IF(U39="","",リスト!$G$2)</f>
        <v/>
      </c>
      <c r="Z39" s="30" t="str">
        <f t="shared" si="3"/>
        <v xml:space="preserve"> </v>
      </c>
      <c r="AA39" s="111"/>
      <c r="AB39" s="120"/>
      <c r="AC39" s="28" t="str">
        <f t="shared" si="4"/>
        <v xml:space="preserve"> </v>
      </c>
      <c r="AD39" s="77" t="str">
        <f>IF(AA39="","",リスト!$G$2)</f>
        <v/>
      </c>
      <c r="AE39" s="206"/>
      <c r="AF39" s="207"/>
      <c r="AG39" s="207"/>
      <c r="AH39" s="207"/>
      <c r="AI39" s="207"/>
      <c r="AJ39" s="82" t="str">
        <f t="shared" si="5"/>
        <v/>
      </c>
      <c r="AK39" s="60"/>
      <c r="AL39" s="60"/>
      <c r="AM39" s="80"/>
    </row>
    <row r="40" spans="1:40" ht="33.950000000000003" customHeight="1">
      <c r="A40" s="14">
        <v>29</v>
      </c>
      <c r="B40" s="198" t="str">
        <f>IF(入力用!D30="00","",入力用!D30)</f>
        <v/>
      </c>
      <c r="C40" s="199"/>
      <c r="D40" s="199"/>
      <c r="E40" s="199"/>
      <c r="F40" s="199"/>
      <c r="G40" s="200"/>
      <c r="H40" s="110"/>
      <c r="I40" s="111"/>
      <c r="J40" s="177"/>
      <c r="K40" s="177"/>
      <c r="L40" s="115"/>
      <c r="M40" s="76" t="str">
        <f>IF(I40="","",リスト!$G$2)</f>
        <v/>
      </c>
      <c r="N40" s="30" t="str">
        <f t="shared" si="6"/>
        <v xml:space="preserve"> </v>
      </c>
      <c r="O40" s="117"/>
      <c r="P40" s="177"/>
      <c r="Q40" s="177"/>
      <c r="R40" s="28" t="str">
        <f t="shared" si="0"/>
        <v xml:space="preserve"> </v>
      </c>
      <c r="S40" s="77" t="str">
        <f>IF(O40="","",リスト!$G$2)</f>
        <v/>
      </c>
      <c r="T40" s="29" t="str">
        <f t="shared" si="1"/>
        <v xml:space="preserve"> </v>
      </c>
      <c r="U40" s="117"/>
      <c r="V40" s="177"/>
      <c r="W40" s="177"/>
      <c r="X40" s="28" t="str">
        <f t="shared" si="2"/>
        <v xml:space="preserve"> </v>
      </c>
      <c r="Y40" s="77" t="str">
        <f>IF(U40="","",リスト!$G$2)</f>
        <v/>
      </c>
      <c r="Z40" s="30" t="str">
        <f t="shared" si="3"/>
        <v xml:space="preserve"> </v>
      </c>
      <c r="AA40" s="111"/>
      <c r="AB40" s="120"/>
      <c r="AC40" s="28" t="str">
        <f t="shared" si="4"/>
        <v xml:space="preserve"> </v>
      </c>
      <c r="AD40" s="77" t="str">
        <f>IF(AA40="","",リスト!$G$2)</f>
        <v/>
      </c>
      <c r="AE40" s="206"/>
      <c r="AF40" s="207"/>
      <c r="AG40" s="207"/>
      <c r="AH40" s="207"/>
      <c r="AI40" s="207"/>
      <c r="AJ40" s="82" t="str">
        <f t="shared" si="5"/>
        <v/>
      </c>
      <c r="AK40" s="60"/>
      <c r="AL40" s="60"/>
      <c r="AM40" s="80"/>
    </row>
    <row r="41" spans="1:40" ht="33.950000000000003" customHeight="1" thickBot="1">
      <c r="A41" s="14">
        <v>30</v>
      </c>
      <c r="B41" s="201" t="str">
        <f>IF(入力用!D31="00","",入力用!D31)</f>
        <v/>
      </c>
      <c r="C41" s="202"/>
      <c r="D41" s="202"/>
      <c r="E41" s="202"/>
      <c r="F41" s="202"/>
      <c r="G41" s="203"/>
      <c r="H41" s="112"/>
      <c r="I41" s="111"/>
      <c r="J41" s="204"/>
      <c r="K41" s="204"/>
      <c r="L41" s="116"/>
      <c r="M41" s="78" t="str">
        <f>IF(I41="","",リスト!$G$2)</f>
        <v/>
      </c>
      <c r="N41" s="31" t="str">
        <f t="shared" si="6"/>
        <v xml:space="preserve"> </v>
      </c>
      <c r="O41" s="118"/>
      <c r="P41" s="204"/>
      <c r="Q41" s="204"/>
      <c r="R41" s="32" t="str">
        <f t="shared" si="0"/>
        <v xml:space="preserve"> </v>
      </c>
      <c r="S41" s="79" t="str">
        <f>IF(O41="","",リスト!$G$2)</f>
        <v/>
      </c>
      <c r="T41" s="33" t="str">
        <f t="shared" si="1"/>
        <v xml:space="preserve"> </v>
      </c>
      <c r="U41" s="118"/>
      <c r="V41" s="204"/>
      <c r="W41" s="204"/>
      <c r="X41" s="32" t="str">
        <f t="shared" si="2"/>
        <v xml:space="preserve"> </v>
      </c>
      <c r="Y41" s="79" t="str">
        <f>IF(U41="","",リスト!$G$2)</f>
        <v/>
      </c>
      <c r="Z41" s="31" t="str">
        <f t="shared" si="3"/>
        <v xml:space="preserve"> </v>
      </c>
      <c r="AA41" s="113"/>
      <c r="AB41" s="121"/>
      <c r="AC41" s="32" t="str">
        <f t="shared" si="4"/>
        <v xml:space="preserve"> </v>
      </c>
      <c r="AD41" s="79" t="str">
        <f>IF(AA41="","",リスト!$G$2)</f>
        <v/>
      </c>
      <c r="AE41" s="224"/>
      <c r="AF41" s="225"/>
      <c r="AG41" s="225"/>
      <c r="AH41" s="225"/>
      <c r="AI41" s="225"/>
      <c r="AJ41" s="83" t="str">
        <f t="shared" si="5"/>
        <v/>
      </c>
      <c r="AK41" s="60"/>
      <c r="AL41" s="60"/>
      <c r="AM41" s="80"/>
    </row>
    <row r="42" spans="1:40" ht="33.950000000000003" customHeight="1">
      <c r="A42" s="14">
        <v>31</v>
      </c>
      <c r="B42" s="178" t="str">
        <f>IF(入力用!D32="00","",入力用!D32)</f>
        <v/>
      </c>
      <c r="C42" s="179"/>
      <c r="D42" s="179"/>
      <c r="E42" s="179"/>
      <c r="F42" s="179"/>
      <c r="G42" s="180"/>
      <c r="H42" s="108"/>
      <c r="I42" s="109"/>
      <c r="J42" s="182"/>
      <c r="K42" s="182"/>
      <c r="L42" s="114"/>
      <c r="M42" s="74" t="str">
        <f>IF(I42="","",リスト!$G$2)</f>
        <v/>
      </c>
      <c r="N42" s="40" t="str">
        <f t="shared" si="6"/>
        <v xml:space="preserve"> </v>
      </c>
      <c r="O42" s="119"/>
      <c r="P42" s="182"/>
      <c r="Q42" s="182"/>
      <c r="R42" s="26" t="str">
        <f t="shared" si="0"/>
        <v xml:space="preserve"> </v>
      </c>
      <c r="S42" s="75" t="str">
        <f>IF(O42="","",リスト!$G$2)</f>
        <v/>
      </c>
      <c r="T42" s="39" t="str">
        <f t="shared" si="1"/>
        <v xml:space="preserve"> </v>
      </c>
      <c r="U42" s="119"/>
      <c r="V42" s="182"/>
      <c r="W42" s="182"/>
      <c r="X42" s="26" t="str">
        <f t="shared" si="2"/>
        <v xml:space="preserve"> </v>
      </c>
      <c r="Y42" s="75" t="str">
        <f>IF(U42="","",リスト!$G$2)</f>
        <v/>
      </c>
      <c r="Z42" s="40" t="str">
        <f t="shared" si="3"/>
        <v xml:space="preserve"> </v>
      </c>
      <c r="AA42" s="109"/>
      <c r="AB42" s="122"/>
      <c r="AC42" s="26" t="str">
        <f t="shared" si="4"/>
        <v xml:space="preserve"> </v>
      </c>
      <c r="AD42" s="75" t="str">
        <f>IF(AA42="","",リスト!$G$2)</f>
        <v/>
      </c>
      <c r="AE42" s="196"/>
      <c r="AF42" s="197"/>
      <c r="AG42" s="197"/>
      <c r="AH42" s="197"/>
      <c r="AI42" s="197"/>
      <c r="AJ42" s="81" t="str">
        <f t="shared" si="5"/>
        <v/>
      </c>
      <c r="AK42" s="60"/>
      <c r="AL42" s="60"/>
      <c r="AM42" s="80"/>
    </row>
    <row r="43" spans="1:40" ht="33.950000000000003" customHeight="1">
      <c r="A43" s="14">
        <v>32</v>
      </c>
      <c r="B43" s="198" t="str">
        <f>IF(入力用!D33="00","",入力用!D33)</f>
        <v/>
      </c>
      <c r="C43" s="199"/>
      <c r="D43" s="199"/>
      <c r="E43" s="199"/>
      <c r="F43" s="199"/>
      <c r="G43" s="200"/>
      <c r="H43" s="110"/>
      <c r="I43" s="111"/>
      <c r="J43" s="177"/>
      <c r="K43" s="177"/>
      <c r="L43" s="115"/>
      <c r="M43" s="76" t="str">
        <f>IF(I43="","",リスト!$G$2)</f>
        <v/>
      </c>
      <c r="N43" s="30" t="str">
        <f t="shared" si="6"/>
        <v xml:space="preserve"> </v>
      </c>
      <c r="O43" s="117"/>
      <c r="P43" s="177"/>
      <c r="Q43" s="177"/>
      <c r="R43" s="28" t="str">
        <f t="shared" si="0"/>
        <v xml:space="preserve"> </v>
      </c>
      <c r="S43" s="77" t="str">
        <f>IF(O43="","",リスト!$G$2)</f>
        <v/>
      </c>
      <c r="T43" s="29" t="str">
        <f t="shared" si="1"/>
        <v xml:space="preserve"> </v>
      </c>
      <c r="U43" s="117"/>
      <c r="V43" s="177"/>
      <c r="W43" s="177"/>
      <c r="X43" s="28" t="str">
        <f t="shared" si="2"/>
        <v xml:space="preserve"> </v>
      </c>
      <c r="Y43" s="77" t="str">
        <f>IF(U43="","",リスト!$G$2)</f>
        <v/>
      </c>
      <c r="Z43" s="30" t="str">
        <f t="shared" si="3"/>
        <v xml:space="preserve"> </v>
      </c>
      <c r="AA43" s="111"/>
      <c r="AB43" s="120"/>
      <c r="AC43" s="28" t="str">
        <f t="shared" si="4"/>
        <v xml:space="preserve"> </v>
      </c>
      <c r="AD43" s="77" t="str">
        <f>IF(AA43="","",リスト!$G$2)</f>
        <v/>
      </c>
      <c r="AE43" s="206"/>
      <c r="AF43" s="207"/>
      <c r="AG43" s="207"/>
      <c r="AH43" s="207"/>
      <c r="AI43" s="207"/>
      <c r="AJ43" s="82" t="str">
        <f t="shared" si="5"/>
        <v/>
      </c>
      <c r="AK43" s="60"/>
      <c r="AL43" s="60"/>
      <c r="AM43" s="80"/>
    </row>
    <row r="44" spans="1:40" ht="33.950000000000003" customHeight="1">
      <c r="A44" s="14">
        <v>33</v>
      </c>
      <c r="B44" s="198" t="str">
        <f>IF(入力用!D34="00","",入力用!D34)</f>
        <v/>
      </c>
      <c r="C44" s="199"/>
      <c r="D44" s="199"/>
      <c r="E44" s="199"/>
      <c r="F44" s="199"/>
      <c r="G44" s="200"/>
      <c r="H44" s="110"/>
      <c r="I44" s="111"/>
      <c r="J44" s="177"/>
      <c r="K44" s="177"/>
      <c r="L44" s="115"/>
      <c r="M44" s="76" t="str">
        <f>IF(I44="","",リスト!$G$2)</f>
        <v/>
      </c>
      <c r="N44" s="30" t="str">
        <f t="shared" si="6"/>
        <v xml:space="preserve"> </v>
      </c>
      <c r="O44" s="117"/>
      <c r="P44" s="177"/>
      <c r="Q44" s="177"/>
      <c r="R44" s="28" t="str">
        <f t="shared" si="0"/>
        <v xml:space="preserve"> </v>
      </c>
      <c r="S44" s="77" t="str">
        <f>IF(O44="","",リスト!$G$2)</f>
        <v/>
      </c>
      <c r="T44" s="29" t="str">
        <f t="shared" si="1"/>
        <v xml:space="preserve"> </v>
      </c>
      <c r="U44" s="117"/>
      <c r="V44" s="177"/>
      <c r="W44" s="177"/>
      <c r="X44" s="28" t="str">
        <f t="shared" si="2"/>
        <v xml:space="preserve"> </v>
      </c>
      <c r="Y44" s="77" t="str">
        <f>IF(U44="","",リスト!$G$2)</f>
        <v/>
      </c>
      <c r="Z44" s="30" t="str">
        <f t="shared" si="3"/>
        <v xml:space="preserve"> </v>
      </c>
      <c r="AA44" s="117"/>
      <c r="AB44" s="120"/>
      <c r="AC44" s="28" t="str">
        <f t="shared" si="4"/>
        <v xml:space="preserve"> </v>
      </c>
      <c r="AD44" s="77" t="str">
        <f>IF(AA44="","",リスト!$G$2)</f>
        <v/>
      </c>
      <c r="AE44" s="206"/>
      <c r="AF44" s="207"/>
      <c r="AG44" s="207"/>
      <c r="AH44" s="207"/>
      <c r="AI44" s="207"/>
      <c r="AJ44" s="82" t="str">
        <f t="shared" si="5"/>
        <v/>
      </c>
      <c r="AK44" s="60"/>
      <c r="AL44" s="60"/>
      <c r="AM44" s="80"/>
    </row>
    <row r="45" spans="1:40" ht="33.950000000000003" customHeight="1">
      <c r="A45" s="14">
        <v>34</v>
      </c>
      <c r="B45" s="198" t="str">
        <f>IF(入力用!D35="00","",入力用!D35)</f>
        <v/>
      </c>
      <c r="C45" s="199"/>
      <c r="D45" s="199"/>
      <c r="E45" s="199"/>
      <c r="F45" s="199"/>
      <c r="G45" s="200"/>
      <c r="H45" s="110"/>
      <c r="I45" s="111"/>
      <c r="J45" s="177"/>
      <c r="K45" s="177"/>
      <c r="L45" s="115"/>
      <c r="M45" s="76" t="str">
        <f>IF(I45="","",リスト!$G$2)</f>
        <v/>
      </c>
      <c r="N45" s="30" t="str">
        <f t="shared" si="6"/>
        <v xml:space="preserve"> </v>
      </c>
      <c r="O45" s="117"/>
      <c r="P45" s="177"/>
      <c r="Q45" s="177"/>
      <c r="R45" s="28" t="str">
        <f t="shared" si="0"/>
        <v xml:space="preserve"> </v>
      </c>
      <c r="S45" s="77" t="str">
        <f>IF(O45="","",リスト!$G$2)</f>
        <v/>
      </c>
      <c r="T45" s="29" t="str">
        <f t="shared" si="1"/>
        <v xml:space="preserve"> </v>
      </c>
      <c r="U45" s="117"/>
      <c r="V45" s="177"/>
      <c r="W45" s="177"/>
      <c r="X45" s="28" t="str">
        <f t="shared" si="2"/>
        <v xml:space="preserve"> </v>
      </c>
      <c r="Y45" s="77" t="str">
        <f>IF(U45="","",リスト!$G$2)</f>
        <v/>
      </c>
      <c r="Z45" s="30" t="str">
        <f t="shared" si="3"/>
        <v xml:space="preserve"> </v>
      </c>
      <c r="AA45" s="111"/>
      <c r="AB45" s="120"/>
      <c r="AC45" s="28" t="str">
        <f t="shared" si="4"/>
        <v xml:space="preserve"> </v>
      </c>
      <c r="AD45" s="77" t="str">
        <f>IF(AA45="","",リスト!$G$2)</f>
        <v/>
      </c>
      <c r="AE45" s="206"/>
      <c r="AF45" s="207"/>
      <c r="AG45" s="207"/>
      <c r="AH45" s="207"/>
      <c r="AI45" s="207"/>
      <c r="AJ45" s="82" t="str">
        <f t="shared" si="5"/>
        <v/>
      </c>
      <c r="AK45" s="60"/>
      <c r="AL45" s="60"/>
      <c r="AM45" s="80"/>
    </row>
    <row r="46" spans="1:40" ht="33.950000000000003" customHeight="1">
      <c r="A46" s="14">
        <v>35</v>
      </c>
      <c r="B46" s="198" t="str">
        <f>IF(入力用!D36="00","",入力用!D36)</f>
        <v/>
      </c>
      <c r="C46" s="199"/>
      <c r="D46" s="199"/>
      <c r="E46" s="199"/>
      <c r="F46" s="199"/>
      <c r="G46" s="200"/>
      <c r="H46" s="110"/>
      <c r="I46" s="111"/>
      <c r="J46" s="177"/>
      <c r="K46" s="177"/>
      <c r="L46" s="115"/>
      <c r="M46" s="76" t="str">
        <f>IF(I46="","",リスト!$G$2)</f>
        <v/>
      </c>
      <c r="N46" s="30" t="str">
        <f t="shared" si="6"/>
        <v xml:space="preserve"> </v>
      </c>
      <c r="O46" s="117"/>
      <c r="P46" s="177"/>
      <c r="Q46" s="177"/>
      <c r="R46" s="28" t="str">
        <f t="shared" si="0"/>
        <v xml:space="preserve"> </v>
      </c>
      <c r="S46" s="77" t="str">
        <f>IF(O46="","",リスト!$G$2)</f>
        <v/>
      </c>
      <c r="T46" s="29" t="str">
        <f t="shared" si="1"/>
        <v xml:space="preserve"> </v>
      </c>
      <c r="U46" s="117"/>
      <c r="V46" s="177"/>
      <c r="W46" s="177"/>
      <c r="X46" s="28" t="str">
        <f t="shared" si="2"/>
        <v xml:space="preserve"> </v>
      </c>
      <c r="Y46" s="77" t="str">
        <f>IF(U46="","",リスト!$G$2)</f>
        <v/>
      </c>
      <c r="Z46" s="30" t="str">
        <f t="shared" si="3"/>
        <v xml:space="preserve"> </v>
      </c>
      <c r="AA46" s="111"/>
      <c r="AB46" s="120"/>
      <c r="AC46" s="28" t="str">
        <f t="shared" si="4"/>
        <v xml:space="preserve"> </v>
      </c>
      <c r="AD46" s="77" t="str">
        <f>IF(AA46="","",リスト!$G$2)</f>
        <v/>
      </c>
      <c r="AE46" s="206"/>
      <c r="AF46" s="207"/>
      <c r="AG46" s="207"/>
      <c r="AH46" s="207"/>
      <c r="AI46" s="207"/>
      <c r="AJ46" s="82" t="str">
        <f t="shared" si="5"/>
        <v/>
      </c>
      <c r="AK46" s="60"/>
      <c r="AL46" s="60"/>
      <c r="AM46" s="80"/>
    </row>
    <row r="47" spans="1:40" ht="33.950000000000003" customHeight="1">
      <c r="A47" s="14">
        <v>36</v>
      </c>
      <c r="B47" s="198" t="str">
        <f>IF(入力用!D37="00","",入力用!D37)</f>
        <v/>
      </c>
      <c r="C47" s="199"/>
      <c r="D47" s="199"/>
      <c r="E47" s="199"/>
      <c r="F47" s="199"/>
      <c r="G47" s="200"/>
      <c r="H47" s="110"/>
      <c r="I47" s="111"/>
      <c r="J47" s="177"/>
      <c r="K47" s="177"/>
      <c r="L47" s="115"/>
      <c r="M47" s="76" t="str">
        <f>IF(I47="","",リスト!$G$2)</f>
        <v/>
      </c>
      <c r="N47" s="30" t="str">
        <f t="shared" si="6"/>
        <v xml:space="preserve"> </v>
      </c>
      <c r="O47" s="117"/>
      <c r="P47" s="177"/>
      <c r="Q47" s="177"/>
      <c r="R47" s="28" t="str">
        <f t="shared" si="0"/>
        <v xml:space="preserve"> </v>
      </c>
      <c r="S47" s="77" t="str">
        <f>IF(O47="","",リスト!$G$2)</f>
        <v/>
      </c>
      <c r="T47" s="29" t="str">
        <f t="shared" si="1"/>
        <v xml:space="preserve"> </v>
      </c>
      <c r="U47" s="117"/>
      <c r="V47" s="177"/>
      <c r="W47" s="177"/>
      <c r="X47" s="28" t="str">
        <f t="shared" si="2"/>
        <v xml:space="preserve"> </v>
      </c>
      <c r="Y47" s="77" t="str">
        <f>IF(U47="","",リスト!$G$2)</f>
        <v/>
      </c>
      <c r="Z47" s="30" t="str">
        <f t="shared" si="3"/>
        <v xml:space="preserve"> </v>
      </c>
      <c r="AA47" s="111"/>
      <c r="AB47" s="120"/>
      <c r="AC47" s="28" t="str">
        <f t="shared" si="4"/>
        <v xml:space="preserve"> </v>
      </c>
      <c r="AD47" s="77" t="str">
        <f>IF(AA47="","",リスト!$G$2)</f>
        <v/>
      </c>
      <c r="AE47" s="206"/>
      <c r="AF47" s="207"/>
      <c r="AG47" s="207"/>
      <c r="AH47" s="207"/>
      <c r="AI47" s="207"/>
      <c r="AJ47" s="82" t="str">
        <f t="shared" si="5"/>
        <v/>
      </c>
      <c r="AK47" s="60"/>
      <c r="AL47" s="60"/>
      <c r="AM47" s="80"/>
    </row>
    <row r="48" spans="1:40" ht="33.950000000000003" customHeight="1">
      <c r="A48" s="14">
        <v>37</v>
      </c>
      <c r="B48" s="198" t="str">
        <f>IF(入力用!D38="00","",入力用!D38)</f>
        <v/>
      </c>
      <c r="C48" s="199"/>
      <c r="D48" s="199"/>
      <c r="E48" s="199"/>
      <c r="F48" s="199"/>
      <c r="G48" s="200"/>
      <c r="H48" s="110"/>
      <c r="I48" s="111"/>
      <c r="J48" s="177"/>
      <c r="K48" s="177"/>
      <c r="L48" s="115"/>
      <c r="M48" s="76" t="str">
        <f>IF(I48="","",リスト!$G$2)</f>
        <v/>
      </c>
      <c r="N48" s="30" t="str">
        <f t="shared" si="6"/>
        <v xml:space="preserve"> </v>
      </c>
      <c r="O48" s="117"/>
      <c r="P48" s="177"/>
      <c r="Q48" s="177"/>
      <c r="R48" s="28" t="str">
        <f t="shared" si="0"/>
        <v xml:space="preserve"> </v>
      </c>
      <c r="S48" s="77" t="str">
        <f>IF(O48="","",リスト!$G$2)</f>
        <v/>
      </c>
      <c r="T48" s="29" t="str">
        <f t="shared" si="1"/>
        <v xml:space="preserve"> </v>
      </c>
      <c r="U48" s="117"/>
      <c r="V48" s="177"/>
      <c r="W48" s="177"/>
      <c r="X48" s="28" t="str">
        <f t="shared" si="2"/>
        <v xml:space="preserve"> </v>
      </c>
      <c r="Y48" s="77" t="str">
        <f>IF(U48="","",リスト!$G$2)</f>
        <v/>
      </c>
      <c r="Z48" s="30" t="str">
        <f t="shared" si="3"/>
        <v xml:space="preserve"> </v>
      </c>
      <c r="AA48" s="111"/>
      <c r="AB48" s="120"/>
      <c r="AC48" s="28" t="str">
        <f t="shared" si="4"/>
        <v xml:space="preserve"> </v>
      </c>
      <c r="AD48" s="77" t="str">
        <f>IF(AA48="","",リスト!$G$2)</f>
        <v/>
      </c>
      <c r="AE48" s="206"/>
      <c r="AF48" s="207"/>
      <c r="AG48" s="207"/>
      <c r="AH48" s="207"/>
      <c r="AI48" s="207"/>
      <c r="AJ48" s="82" t="str">
        <f t="shared" si="5"/>
        <v/>
      </c>
      <c r="AK48" s="60"/>
      <c r="AL48" s="60"/>
      <c r="AM48" s="80"/>
    </row>
    <row r="49" spans="1:39" ht="33.950000000000003" customHeight="1">
      <c r="A49" s="14">
        <v>38</v>
      </c>
      <c r="B49" s="198" t="str">
        <f>IF(入力用!D39="00","",入力用!D39)</f>
        <v/>
      </c>
      <c r="C49" s="199"/>
      <c r="D49" s="199"/>
      <c r="E49" s="199"/>
      <c r="F49" s="199"/>
      <c r="G49" s="200"/>
      <c r="H49" s="110"/>
      <c r="I49" s="111"/>
      <c r="J49" s="177"/>
      <c r="K49" s="177"/>
      <c r="L49" s="115"/>
      <c r="M49" s="76" t="str">
        <f>IF(I49="","",リスト!$G$2)</f>
        <v/>
      </c>
      <c r="N49" s="30" t="str">
        <f t="shared" si="6"/>
        <v xml:space="preserve"> </v>
      </c>
      <c r="O49" s="117"/>
      <c r="P49" s="177"/>
      <c r="Q49" s="177"/>
      <c r="R49" s="28" t="str">
        <f t="shared" si="0"/>
        <v xml:space="preserve"> </v>
      </c>
      <c r="S49" s="77" t="str">
        <f>IF(O49="","",リスト!$G$2)</f>
        <v/>
      </c>
      <c r="T49" s="29" t="str">
        <f t="shared" si="1"/>
        <v xml:space="preserve"> </v>
      </c>
      <c r="U49" s="117"/>
      <c r="V49" s="177"/>
      <c r="W49" s="177"/>
      <c r="X49" s="28" t="str">
        <f t="shared" si="2"/>
        <v xml:space="preserve"> </v>
      </c>
      <c r="Y49" s="77" t="str">
        <f>IF(U49="","",リスト!$G$2)</f>
        <v/>
      </c>
      <c r="Z49" s="30" t="str">
        <f t="shared" si="3"/>
        <v xml:space="preserve"> </v>
      </c>
      <c r="AA49" s="111"/>
      <c r="AB49" s="120"/>
      <c r="AC49" s="28" t="str">
        <f t="shared" si="4"/>
        <v xml:space="preserve"> </v>
      </c>
      <c r="AD49" s="77" t="str">
        <f>IF(AA49="","",リスト!$G$2)</f>
        <v/>
      </c>
      <c r="AE49" s="206"/>
      <c r="AF49" s="207"/>
      <c r="AG49" s="207"/>
      <c r="AH49" s="207"/>
      <c r="AI49" s="207"/>
      <c r="AJ49" s="82" t="str">
        <f t="shared" si="5"/>
        <v/>
      </c>
      <c r="AK49" s="60"/>
      <c r="AL49" s="60"/>
      <c r="AM49" s="80"/>
    </row>
    <row r="50" spans="1:39" ht="33.950000000000003" customHeight="1">
      <c r="A50" s="14">
        <v>39</v>
      </c>
      <c r="B50" s="198" t="str">
        <f>IF(入力用!D40="00","",入力用!D40)</f>
        <v/>
      </c>
      <c r="C50" s="199"/>
      <c r="D50" s="199"/>
      <c r="E50" s="199"/>
      <c r="F50" s="199"/>
      <c r="G50" s="200"/>
      <c r="H50" s="110"/>
      <c r="I50" s="111"/>
      <c r="J50" s="177"/>
      <c r="K50" s="177"/>
      <c r="L50" s="115"/>
      <c r="M50" s="76" t="str">
        <f>IF(I50="","",リスト!$G$2)</f>
        <v/>
      </c>
      <c r="N50" s="30" t="str">
        <f t="shared" si="6"/>
        <v xml:space="preserve"> </v>
      </c>
      <c r="O50" s="117"/>
      <c r="P50" s="177"/>
      <c r="Q50" s="177"/>
      <c r="R50" s="28" t="str">
        <f t="shared" si="0"/>
        <v xml:space="preserve"> </v>
      </c>
      <c r="S50" s="77" t="str">
        <f>IF(O50="","",リスト!$G$2)</f>
        <v/>
      </c>
      <c r="T50" s="29" t="str">
        <f t="shared" si="1"/>
        <v xml:space="preserve"> </v>
      </c>
      <c r="U50" s="117"/>
      <c r="V50" s="177"/>
      <c r="W50" s="177"/>
      <c r="X50" s="28" t="str">
        <f t="shared" si="2"/>
        <v xml:space="preserve"> </v>
      </c>
      <c r="Y50" s="77" t="str">
        <f>IF(U50="","",リスト!$G$2)</f>
        <v/>
      </c>
      <c r="Z50" s="30" t="str">
        <f t="shared" si="3"/>
        <v xml:space="preserve"> </v>
      </c>
      <c r="AA50" s="111"/>
      <c r="AB50" s="120"/>
      <c r="AC50" s="28" t="str">
        <f t="shared" si="4"/>
        <v xml:space="preserve"> </v>
      </c>
      <c r="AD50" s="77" t="str">
        <f>IF(AA50="","",リスト!$G$2)</f>
        <v/>
      </c>
      <c r="AE50" s="206"/>
      <c r="AF50" s="207"/>
      <c r="AG50" s="207"/>
      <c r="AH50" s="207"/>
      <c r="AI50" s="207"/>
      <c r="AJ50" s="82" t="str">
        <f t="shared" si="5"/>
        <v/>
      </c>
      <c r="AK50" s="60"/>
      <c r="AL50" s="60"/>
      <c r="AM50" s="80"/>
    </row>
    <row r="51" spans="1:39" ht="33.950000000000003" customHeight="1" thickBot="1">
      <c r="A51" s="14">
        <v>40</v>
      </c>
      <c r="B51" s="201" t="str">
        <f>IF(入力用!D41="00","",入力用!D41)</f>
        <v/>
      </c>
      <c r="C51" s="202"/>
      <c r="D51" s="202"/>
      <c r="E51" s="202"/>
      <c r="F51" s="202"/>
      <c r="G51" s="203"/>
      <c r="H51" s="112"/>
      <c r="I51" s="111"/>
      <c r="J51" s="204"/>
      <c r="K51" s="204"/>
      <c r="L51" s="116"/>
      <c r="M51" s="78" t="str">
        <f>IF(I51="","",リスト!$G$2)</f>
        <v/>
      </c>
      <c r="N51" s="31" t="str">
        <f t="shared" si="6"/>
        <v xml:space="preserve"> </v>
      </c>
      <c r="O51" s="118"/>
      <c r="P51" s="204"/>
      <c r="Q51" s="204"/>
      <c r="R51" s="32" t="str">
        <f t="shared" si="0"/>
        <v xml:space="preserve"> </v>
      </c>
      <c r="S51" s="79" t="str">
        <f>IF(O51="","",リスト!$G$2)</f>
        <v/>
      </c>
      <c r="T51" s="33" t="str">
        <f t="shared" si="1"/>
        <v xml:space="preserve"> </v>
      </c>
      <c r="U51" s="118"/>
      <c r="V51" s="204"/>
      <c r="W51" s="204"/>
      <c r="X51" s="32" t="str">
        <f t="shared" si="2"/>
        <v xml:space="preserve"> </v>
      </c>
      <c r="Y51" s="79" t="str">
        <f>IF(U51="","",リスト!$G$2)</f>
        <v/>
      </c>
      <c r="Z51" s="31" t="str">
        <f t="shared" si="3"/>
        <v xml:space="preserve"> </v>
      </c>
      <c r="AA51" s="113"/>
      <c r="AB51" s="121"/>
      <c r="AC51" s="32" t="str">
        <f t="shared" si="4"/>
        <v xml:space="preserve"> </v>
      </c>
      <c r="AD51" s="79" t="str">
        <f>IF(AA51="","",リスト!$G$2)</f>
        <v/>
      </c>
      <c r="AE51" s="224"/>
      <c r="AF51" s="225"/>
      <c r="AG51" s="225"/>
      <c r="AH51" s="225"/>
      <c r="AI51" s="225"/>
      <c r="AJ51" s="83" t="str">
        <f t="shared" si="5"/>
        <v/>
      </c>
      <c r="AK51" s="60"/>
      <c r="AL51" s="60"/>
      <c r="AM51" s="80"/>
    </row>
    <row r="52" spans="1:39" ht="33.950000000000003" customHeight="1">
      <c r="A52" s="14">
        <v>41</v>
      </c>
      <c r="B52" s="178" t="str">
        <f>IF(入力用!D42="00","",入力用!D42)</f>
        <v/>
      </c>
      <c r="C52" s="179"/>
      <c r="D52" s="179"/>
      <c r="E52" s="179"/>
      <c r="F52" s="179"/>
      <c r="G52" s="180"/>
      <c r="H52" s="108"/>
      <c r="I52" s="109"/>
      <c r="J52" s="182"/>
      <c r="K52" s="182"/>
      <c r="L52" s="114"/>
      <c r="M52" s="74" t="str">
        <f>IF(I52="","",リスト!$G$2)</f>
        <v/>
      </c>
      <c r="N52" s="40" t="str">
        <f t="shared" ref="N52:N115" si="7">IF(H52=""," ",H52)</f>
        <v xml:space="preserve"> </v>
      </c>
      <c r="O52" s="119"/>
      <c r="P52" s="182"/>
      <c r="Q52" s="182"/>
      <c r="R52" s="26" t="str">
        <f t="shared" ref="R52:R115" si="8">IF(L52=""," ",L52)</f>
        <v xml:space="preserve"> </v>
      </c>
      <c r="S52" s="75" t="str">
        <f>IF(O52="","",リスト!$G$2)</f>
        <v/>
      </c>
      <c r="T52" s="39" t="str">
        <f t="shared" ref="T52:T115" si="9">IF(H52=""," ",H52)</f>
        <v xml:space="preserve"> </v>
      </c>
      <c r="U52" s="119"/>
      <c r="V52" s="182"/>
      <c r="W52" s="182"/>
      <c r="X52" s="26" t="str">
        <f t="shared" ref="X52:X115" si="10">IF(L52=""," ",L52)</f>
        <v xml:space="preserve"> </v>
      </c>
      <c r="Y52" s="75" t="str">
        <f>IF(U52="","",リスト!$G$2)</f>
        <v/>
      </c>
      <c r="Z52" s="40" t="str">
        <f t="shared" ref="Z52:Z115" si="11">IF(H52=""," ",H52)</f>
        <v xml:space="preserve"> </v>
      </c>
      <c r="AA52" s="109"/>
      <c r="AB52" s="122"/>
      <c r="AC52" s="26" t="str">
        <f t="shared" ref="AC52:AC115" si="12">IF(L52=""," ",L52)</f>
        <v xml:space="preserve"> </v>
      </c>
      <c r="AD52" s="75" t="str">
        <f>IF(AA52="","",リスト!$G$2)</f>
        <v/>
      </c>
      <c r="AE52" s="196"/>
      <c r="AF52" s="197"/>
      <c r="AG52" s="197"/>
      <c r="AH52" s="197"/>
      <c r="AI52" s="197"/>
      <c r="AJ52" s="81" t="str">
        <f t="shared" si="5"/>
        <v/>
      </c>
      <c r="AK52" s="60"/>
      <c r="AL52" s="60"/>
      <c r="AM52" s="80"/>
    </row>
    <row r="53" spans="1:39" ht="33.950000000000003" customHeight="1">
      <c r="A53" s="14">
        <v>42</v>
      </c>
      <c r="B53" s="198" t="str">
        <f>IF(入力用!D43="00","",入力用!D43)</f>
        <v/>
      </c>
      <c r="C53" s="199"/>
      <c r="D53" s="199"/>
      <c r="E53" s="199"/>
      <c r="F53" s="199"/>
      <c r="G53" s="200"/>
      <c r="H53" s="110"/>
      <c r="I53" s="111"/>
      <c r="J53" s="177"/>
      <c r="K53" s="177"/>
      <c r="L53" s="115"/>
      <c r="M53" s="76" t="str">
        <f>IF(I53="","",リスト!$G$2)</f>
        <v/>
      </c>
      <c r="N53" s="30" t="str">
        <f t="shared" si="7"/>
        <v xml:space="preserve"> </v>
      </c>
      <c r="O53" s="117"/>
      <c r="P53" s="177"/>
      <c r="Q53" s="177"/>
      <c r="R53" s="28" t="str">
        <f t="shared" si="8"/>
        <v xml:space="preserve"> </v>
      </c>
      <c r="S53" s="77" t="str">
        <f>IF(O53="","",リスト!$G$2)</f>
        <v/>
      </c>
      <c r="T53" s="29" t="str">
        <f t="shared" si="9"/>
        <v xml:space="preserve"> </v>
      </c>
      <c r="U53" s="117"/>
      <c r="V53" s="177"/>
      <c r="W53" s="177"/>
      <c r="X53" s="28" t="str">
        <f t="shared" si="10"/>
        <v xml:space="preserve"> </v>
      </c>
      <c r="Y53" s="77" t="str">
        <f>IF(U53="","",リスト!$G$2)</f>
        <v/>
      </c>
      <c r="Z53" s="30" t="str">
        <f t="shared" si="11"/>
        <v xml:space="preserve"> </v>
      </c>
      <c r="AA53" s="111"/>
      <c r="AB53" s="120"/>
      <c r="AC53" s="28" t="str">
        <f t="shared" si="12"/>
        <v xml:space="preserve"> </v>
      </c>
      <c r="AD53" s="77" t="str">
        <f>IF(AA53="","",リスト!$G$2)</f>
        <v/>
      </c>
      <c r="AE53" s="206"/>
      <c r="AF53" s="207"/>
      <c r="AG53" s="207"/>
      <c r="AH53" s="207"/>
      <c r="AI53" s="207"/>
      <c r="AJ53" s="82" t="str">
        <f t="shared" si="5"/>
        <v/>
      </c>
      <c r="AK53" s="60"/>
      <c r="AL53" s="60"/>
      <c r="AM53" s="80"/>
    </row>
    <row r="54" spans="1:39" ht="33.950000000000003" customHeight="1">
      <c r="A54" s="14">
        <v>43</v>
      </c>
      <c r="B54" s="198" t="str">
        <f>IF(入力用!D44="00","",入力用!D44)</f>
        <v/>
      </c>
      <c r="C54" s="199"/>
      <c r="D54" s="199"/>
      <c r="E54" s="199"/>
      <c r="F54" s="199"/>
      <c r="G54" s="200"/>
      <c r="H54" s="110"/>
      <c r="I54" s="111"/>
      <c r="J54" s="177"/>
      <c r="K54" s="177"/>
      <c r="L54" s="115"/>
      <c r="M54" s="76" t="str">
        <f>IF(I54="","",リスト!$G$2)</f>
        <v/>
      </c>
      <c r="N54" s="30" t="str">
        <f t="shared" si="7"/>
        <v xml:space="preserve"> </v>
      </c>
      <c r="O54" s="117"/>
      <c r="P54" s="177"/>
      <c r="Q54" s="177"/>
      <c r="R54" s="28" t="str">
        <f t="shared" si="8"/>
        <v xml:space="preserve"> </v>
      </c>
      <c r="S54" s="77" t="str">
        <f>IF(O54="","",リスト!$G$2)</f>
        <v/>
      </c>
      <c r="T54" s="29" t="str">
        <f t="shared" si="9"/>
        <v xml:space="preserve"> </v>
      </c>
      <c r="U54" s="117"/>
      <c r="V54" s="177"/>
      <c r="W54" s="177"/>
      <c r="X54" s="28" t="str">
        <f t="shared" si="10"/>
        <v xml:space="preserve"> </v>
      </c>
      <c r="Y54" s="77" t="str">
        <f>IF(U54="","",リスト!$G$2)</f>
        <v/>
      </c>
      <c r="Z54" s="30" t="str">
        <f t="shared" si="11"/>
        <v xml:space="preserve"> </v>
      </c>
      <c r="AA54" s="111"/>
      <c r="AB54" s="120"/>
      <c r="AC54" s="28" t="str">
        <f t="shared" si="12"/>
        <v xml:space="preserve"> </v>
      </c>
      <c r="AD54" s="77" t="str">
        <f>IF(AA54="","",リスト!$G$2)</f>
        <v/>
      </c>
      <c r="AE54" s="206"/>
      <c r="AF54" s="207"/>
      <c r="AG54" s="207"/>
      <c r="AH54" s="207"/>
      <c r="AI54" s="207"/>
      <c r="AJ54" s="82" t="str">
        <f t="shared" si="5"/>
        <v/>
      </c>
      <c r="AK54" s="60"/>
      <c r="AL54" s="60"/>
      <c r="AM54" s="80"/>
    </row>
    <row r="55" spans="1:39" ht="33.950000000000003" customHeight="1">
      <c r="A55" s="14">
        <v>44</v>
      </c>
      <c r="B55" s="198" t="str">
        <f>IF(入力用!D45="00","",入力用!D45)</f>
        <v/>
      </c>
      <c r="C55" s="199"/>
      <c r="D55" s="199"/>
      <c r="E55" s="199"/>
      <c r="F55" s="199"/>
      <c r="G55" s="200"/>
      <c r="H55" s="110"/>
      <c r="I55" s="111"/>
      <c r="J55" s="177"/>
      <c r="K55" s="177"/>
      <c r="L55" s="115"/>
      <c r="M55" s="76" t="str">
        <f>IF(I55="","",リスト!$G$2)</f>
        <v/>
      </c>
      <c r="N55" s="30" t="str">
        <f t="shared" si="7"/>
        <v xml:space="preserve"> </v>
      </c>
      <c r="O55" s="117"/>
      <c r="P55" s="177"/>
      <c r="Q55" s="177"/>
      <c r="R55" s="28" t="str">
        <f t="shared" si="8"/>
        <v xml:space="preserve"> </v>
      </c>
      <c r="S55" s="77" t="str">
        <f>IF(O55="","",リスト!$G$2)</f>
        <v/>
      </c>
      <c r="T55" s="29" t="str">
        <f t="shared" si="9"/>
        <v xml:space="preserve"> </v>
      </c>
      <c r="U55" s="117"/>
      <c r="V55" s="177"/>
      <c r="W55" s="177"/>
      <c r="X55" s="28" t="str">
        <f t="shared" si="10"/>
        <v xml:space="preserve"> </v>
      </c>
      <c r="Y55" s="77" t="str">
        <f>IF(U55="","",リスト!$G$2)</f>
        <v/>
      </c>
      <c r="Z55" s="30" t="str">
        <f t="shared" si="11"/>
        <v xml:space="preserve"> </v>
      </c>
      <c r="AA55" s="111"/>
      <c r="AB55" s="120"/>
      <c r="AC55" s="28" t="str">
        <f t="shared" si="12"/>
        <v xml:space="preserve"> </v>
      </c>
      <c r="AD55" s="77" t="str">
        <f>IF(AA55="","",リスト!$G$2)</f>
        <v/>
      </c>
      <c r="AE55" s="206"/>
      <c r="AF55" s="207"/>
      <c r="AG55" s="207"/>
      <c r="AH55" s="207"/>
      <c r="AI55" s="207"/>
      <c r="AJ55" s="82" t="str">
        <f t="shared" si="5"/>
        <v/>
      </c>
      <c r="AK55" s="60"/>
      <c r="AL55" s="60"/>
      <c r="AM55" s="80"/>
    </row>
    <row r="56" spans="1:39" ht="33.950000000000003" customHeight="1">
      <c r="A56" s="14">
        <v>45</v>
      </c>
      <c r="B56" s="198" t="str">
        <f>IF(入力用!D46="00","",入力用!D46)</f>
        <v/>
      </c>
      <c r="C56" s="199"/>
      <c r="D56" s="199"/>
      <c r="E56" s="199"/>
      <c r="F56" s="199"/>
      <c r="G56" s="200"/>
      <c r="H56" s="110"/>
      <c r="I56" s="111"/>
      <c r="J56" s="177"/>
      <c r="K56" s="177"/>
      <c r="L56" s="115"/>
      <c r="M56" s="76" t="str">
        <f>IF(I56="","",リスト!$G$2)</f>
        <v/>
      </c>
      <c r="N56" s="30" t="str">
        <f t="shared" si="7"/>
        <v xml:space="preserve"> </v>
      </c>
      <c r="O56" s="117"/>
      <c r="P56" s="177"/>
      <c r="Q56" s="177"/>
      <c r="R56" s="28" t="str">
        <f t="shared" si="8"/>
        <v xml:space="preserve"> </v>
      </c>
      <c r="S56" s="77" t="str">
        <f>IF(O56="","",リスト!$G$2)</f>
        <v/>
      </c>
      <c r="T56" s="29" t="str">
        <f t="shared" si="9"/>
        <v xml:space="preserve"> </v>
      </c>
      <c r="U56" s="117"/>
      <c r="V56" s="177"/>
      <c r="W56" s="177"/>
      <c r="X56" s="28" t="str">
        <f t="shared" si="10"/>
        <v xml:space="preserve"> </v>
      </c>
      <c r="Y56" s="77" t="str">
        <f>IF(U56="","",リスト!$G$2)</f>
        <v/>
      </c>
      <c r="Z56" s="30" t="str">
        <f t="shared" si="11"/>
        <v xml:space="preserve"> </v>
      </c>
      <c r="AA56" s="111"/>
      <c r="AB56" s="120"/>
      <c r="AC56" s="28" t="str">
        <f t="shared" si="12"/>
        <v xml:space="preserve"> </v>
      </c>
      <c r="AD56" s="77" t="str">
        <f>IF(AA56="","",リスト!$G$2)</f>
        <v/>
      </c>
      <c r="AE56" s="206"/>
      <c r="AF56" s="207"/>
      <c r="AG56" s="207"/>
      <c r="AH56" s="207"/>
      <c r="AI56" s="207"/>
      <c r="AJ56" s="82" t="str">
        <f t="shared" si="5"/>
        <v/>
      </c>
      <c r="AK56" s="60"/>
      <c r="AL56" s="60"/>
      <c r="AM56" s="80"/>
    </row>
    <row r="57" spans="1:39" ht="33.950000000000003" customHeight="1">
      <c r="A57" s="14">
        <v>46</v>
      </c>
      <c r="B57" s="198" t="str">
        <f>IF(入力用!D47="00","",入力用!D47)</f>
        <v/>
      </c>
      <c r="C57" s="199"/>
      <c r="D57" s="199"/>
      <c r="E57" s="199"/>
      <c r="F57" s="199"/>
      <c r="G57" s="200"/>
      <c r="H57" s="110"/>
      <c r="I57" s="111"/>
      <c r="J57" s="177"/>
      <c r="K57" s="177"/>
      <c r="L57" s="115"/>
      <c r="M57" s="76" t="str">
        <f>IF(I57="","",リスト!$G$2)</f>
        <v/>
      </c>
      <c r="N57" s="30" t="str">
        <f t="shared" si="7"/>
        <v xml:space="preserve"> </v>
      </c>
      <c r="O57" s="117"/>
      <c r="P57" s="177"/>
      <c r="Q57" s="177"/>
      <c r="R57" s="28" t="str">
        <f t="shared" si="8"/>
        <v xml:space="preserve"> </v>
      </c>
      <c r="S57" s="77" t="str">
        <f>IF(O57="","",リスト!$G$2)</f>
        <v/>
      </c>
      <c r="T57" s="29" t="str">
        <f t="shared" si="9"/>
        <v xml:space="preserve"> </v>
      </c>
      <c r="U57" s="117"/>
      <c r="V57" s="177"/>
      <c r="W57" s="177"/>
      <c r="X57" s="28" t="str">
        <f t="shared" si="10"/>
        <v xml:space="preserve"> </v>
      </c>
      <c r="Y57" s="77" t="str">
        <f>IF(U57="","",リスト!$G$2)</f>
        <v/>
      </c>
      <c r="Z57" s="30" t="str">
        <f t="shared" si="11"/>
        <v xml:space="preserve"> </v>
      </c>
      <c r="AA57" s="111"/>
      <c r="AB57" s="120"/>
      <c r="AC57" s="28" t="str">
        <f t="shared" si="12"/>
        <v xml:space="preserve"> </v>
      </c>
      <c r="AD57" s="77" t="str">
        <f>IF(AA57="","",リスト!$G$2)</f>
        <v/>
      </c>
      <c r="AE57" s="206"/>
      <c r="AF57" s="207"/>
      <c r="AG57" s="207"/>
      <c r="AH57" s="207"/>
      <c r="AI57" s="207"/>
      <c r="AJ57" s="82" t="str">
        <f t="shared" si="5"/>
        <v/>
      </c>
      <c r="AK57" s="60"/>
      <c r="AL57" s="60"/>
      <c r="AM57" s="80"/>
    </row>
    <row r="58" spans="1:39" ht="33.950000000000003" customHeight="1">
      <c r="A58" s="14">
        <v>47</v>
      </c>
      <c r="B58" s="198" t="str">
        <f>IF(入力用!D48="00","",入力用!D48)</f>
        <v/>
      </c>
      <c r="C58" s="199"/>
      <c r="D58" s="199"/>
      <c r="E58" s="199"/>
      <c r="F58" s="199"/>
      <c r="G58" s="200"/>
      <c r="H58" s="110"/>
      <c r="I58" s="111"/>
      <c r="J58" s="177"/>
      <c r="K58" s="177"/>
      <c r="L58" s="115"/>
      <c r="M58" s="76" t="str">
        <f>IF(I58="","",リスト!$G$2)</f>
        <v/>
      </c>
      <c r="N58" s="30" t="str">
        <f t="shared" si="7"/>
        <v xml:space="preserve"> </v>
      </c>
      <c r="O58" s="117"/>
      <c r="P58" s="177"/>
      <c r="Q58" s="177"/>
      <c r="R58" s="28" t="str">
        <f t="shared" si="8"/>
        <v xml:space="preserve"> </v>
      </c>
      <c r="S58" s="77" t="str">
        <f>IF(O58="","",リスト!$G$2)</f>
        <v/>
      </c>
      <c r="T58" s="29" t="str">
        <f t="shared" si="9"/>
        <v xml:space="preserve"> </v>
      </c>
      <c r="U58" s="117"/>
      <c r="V58" s="177"/>
      <c r="W58" s="177"/>
      <c r="X58" s="28" t="str">
        <f t="shared" si="10"/>
        <v xml:space="preserve"> </v>
      </c>
      <c r="Y58" s="77" t="str">
        <f>IF(U58="","",リスト!$G$2)</f>
        <v/>
      </c>
      <c r="Z58" s="30" t="str">
        <f t="shared" si="11"/>
        <v xml:space="preserve"> </v>
      </c>
      <c r="AA58" s="111"/>
      <c r="AB58" s="120"/>
      <c r="AC58" s="28" t="str">
        <f t="shared" si="12"/>
        <v xml:space="preserve"> </v>
      </c>
      <c r="AD58" s="77" t="str">
        <f>IF(AA58="","",リスト!$G$2)</f>
        <v/>
      </c>
      <c r="AE58" s="206"/>
      <c r="AF58" s="207"/>
      <c r="AG58" s="207"/>
      <c r="AH58" s="207"/>
      <c r="AI58" s="207"/>
      <c r="AJ58" s="82" t="str">
        <f t="shared" si="5"/>
        <v/>
      </c>
      <c r="AK58" s="60"/>
      <c r="AL58" s="60"/>
      <c r="AM58" s="80"/>
    </row>
    <row r="59" spans="1:39" ht="33.950000000000003" customHeight="1">
      <c r="A59" s="14">
        <v>48</v>
      </c>
      <c r="B59" s="198" t="str">
        <f>IF(入力用!D49="00","",入力用!D49)</f>
        <v/>
      </c>
      <c r="C59" s="199"/>
      <c r="D59" s="199"/>
      <c r="E59" s="199"/>
      <c r="F59" s="199"/>
      <c r="G59" s="200"/>
      <c r="H59" s="110"/>
      <c r="I59" s="111"/>
      <c r="J59" s="177"/>
      <c r="K59" s="177"/>
      <c r="L59" s="115"/>
      <c r="M59" s="76" t="str">
        <f>IF(I59="","",リスト!$G$2)</f>
        <v/>
      </c>
      <c r="N59" s="30" t="str">
        <f t="shared" si="7"/>
        <v xml:space="preserve"> </v>
      </c>
      <c r="O59" s="117"/>
      <c r="P59" s="177"/>
      <c r="Q59" s="177"/>
      <c r="R59" s="28" t="str">
        <f t="shared" si="8"/>
        <v xml:space="preserve"> </v>
      </c>
      <c r="S59" s="77" t="str">
        <f>IF(O59="","",リスト!$G$2)</f>
        <v/>
      </c>
      <c r="T59" s="29" t="str">
        <f t="shared" si="9"/>
        <v xml:space="preserve"> </v>
      </c>
      <c r="U59" s="117"/>
      <c r="V59" s="177"/>
      <c r="W59" s="177"/>
      <c r="X59" s="28" t="str">
        <f t="shared" si="10"/>
        <v xml:space="preserve"> </v>
      </c>
      <c r="Y59" s="77" t="str">
        <f>IF(U59="","",リスト!$G$2)</f>
        <v/>
      </c>
      <c r="Z59" s="30" t="str">
        <f t="shared" si="11"/>
        <v xml:space="preserve"> </v>
      </c>
      <c r="AA59" s="111"/>
      <c r="AB59" s="120"/>
      <c r="AC59" s="28" t="str">
        <f t="shared" si="12"/>
        <v xml:space="preserve"> </v>
      </c>
      <c r="AD59" s="77" t="str">
        <f>IF(AA59="","",リスト!$G$2)</f>
        <v/>
      </c>
      <c r="AE59" s="206"/>
      <c r="AF59" s="207"/>
      <c r="AG59" s="207"/>
      <c r="AH59" s="207"/>
      <c r="AI59" s="207"/>
      <c r="AJ59" s="82" t="str">
        <f t="shared" si="5"/>
        <v/>
      </c>
      <c r="AK59" s="60"/>
      <c r="AL59" s="60"/>
      <c r="AM59" s="80"/>
    </row>
    <row r="60" spans="1:39" ht="33.950000000000003" customHeight="1">
      <c r="A60" s="14">
        <v>49</v>
      </c>
      <c r="B60" s="198" t="str">
        <f>IF(入力用!D50="00","",入力用!D50)</f>
        <v/>
      </c>
      <c r="C60" s="199"/>
      <c r="D60" s="199"/>
      <c r="E60" s="199"/>
      <c r="F60" s="199"/>
      <c r="G60" s="200"/>
      <c r="H60" s="110"/>
      <c r="I60" s="111"/>
      <c r="J60" s="177"/>
      <c r="K60" s="177"/>
      <c r="L60" s="115"/>
      <c r="M60" s="76" t="str">
        <f>IF(I60="","",リスト!$G$2)</f>
        <v/>
      </c>
      <c r="N60" s="30" t="str">
        <f t="shared" si="7"/>
        <v xml:space="preserve"> </v>
      </c>
      <c r="O60" s="117"/>
      <c r="P60" s="177"/>
      <c r="Q60" s="177"/>
      <c r="R60" s="28" t="str">
        <f t="shared" si="8"/>
        <v xml:space="preserve"> </v>
      </c>
      <c r="S60" s="77" t="str">
        <f>IF(O60="","",リスト!$G$2)</f>
        <v/>
      </c>
      <c r="T60" s="29" t="str">
        <f t="shared" si="9"/>
        <v xml:space="preserve"> </v>
      </c>
      <c r="U60" s="117"/>
      <c r="V60" s="177"/>
      <c r="W60" s="177"/>
      <c r="X60" s="28" t="str">
        <f t="shared" si="10"/>
        <v xml:space="preserve"> </v>
      </c>
      <c r="Y60" s="77" t="str">
        <f>IF(U60="","",リスト!$G$2)</f>
        <v/>
      </c>
      <c r="Z60" s="30" t="str">
        <f t="shared" si="11"/>
        <v xml:space="preserve"> </v>
      </c>
      <c r="AA60" s="111"/>
      <c r="AB60" s="120"/>
      <c r="AC60" s="28" t="str">
        <f t="shared" si="12"/>
        <v xml:space="preserve"> </v>
      </c>
      <c r="AD60" s="77" t="str">
        <f>IF(AA60="","",リスト!$G$2)</f>
        <v/>
      </c>
      <c r="AE60" s="206"/>
      <c r="AF60" s="207"/>
      <c r="AG60" s="207"/>
      <c r="AH60" s="207"/>
      <c r="AI60" s="207"/>
      <c r="AJ60" s="82" t="str">
        <f t="shared" si="5"/>
        <v/>
      </c>
      <c r="AK60" s="60"/>
      <c r="AL60" s="60"/>
      <c r="AM60" s="80"/>
    </row>
    <row r="61" spans="1:39" ht="33.950000000000003" customHeight="1" thickBot="1">
      <c r="A61" s="14">
        <v>50</v>
      </c>
      <c r="B61" s="201" t="str">
        <f>IF(入力用!D51="00","",入力用!D51)</f>
        <v/>
      </c>
      <c r="C61" s="202"/>
      <c r="D61" s="202"/>
      <c r="E61" s="202"/>
      <c r="F61" s="202"/>
      <c r="G61" s="203"/>
      <c r="H61" s="112"/>
      <c r="I61" s="111"/>
      <c r="J61" s="204"/>
      <c r="K61" s="204"/>
      <c r="L61" s="116"/>
      <c r="M61" s="78" t="str">
        <f>IF(I61="","",リスト!$G$2)</f>
        <v/>
      </c>
      <c r="N61" s="31" t="str">
        <f t="shared" si="7"/>
        <v xml:space="preserve"> </v>
      </c>
      <c r="O61" s="118"/>
      <c r="P61" s="204"/>
      <c r="Q61" s="204"/>
      <c r="R61" s="32" t="str">
        <f t="shared" si="8"/>
        <v xml:space="preserve"> </v>
      </c>
      <c r="S61" s="79" t="str">
        <f>IF(O61="","",リスト!$G$2)</f>
        <v/>
      </c>
      <c r="T61" s="33" t="str">
        <f t="shared" si="9"/>
        <v xml:space="preserve"> </v>
      </c>
      <c r="U61" s="118"/>
      <c r="V61" s="204"/>
      <c r="W61" s="204"/>
      <c r="X61" s="32" t="str">
        <f t="shared" si="10"/>
        <v xml:space="preserve"> </v>
      </c>
      <c r="Y61" s="79" t="str">
        <f>IF(U61="","",リスト!$G$2)</f>
        <v/>
      </c>
      <c r="Z61" s="31" t="str">
        <f t="shared" si="11"/>
        <v xml:space="preserve"> </v>
      </c>
      <c r="AA61" s="113"/>
      <c r="AB61" s="121"/>
      <c r="AC61" s="32" t="str">
        <f t="shared" si="12"/>
        <v xml:space="preserve"> </v>
      </c>
      <c r="AD61" s="79" t="str">
        <f>IF(AA61="","",リスト!$G$2)</f>
        <v/>
      </c>
      <c r="AE61" s="224"/>
      <c r="AF61" s="225"/>
      <c r="AG61" s="225"/>
      <c r="AH61" s="225"/>
      <c r="AI61" s="225"/>
      <c r="AJ61" s="83" t="str">
        <f t="shared" si="5"/>
        <v/>
      </c>
      <c r="AK61" s="60"/>
      <c r="AL61" s="60"/>
      <c r="AM61" s="80"/>
    </row>
    <row r="62" spans="1:39" ht="33.950000000000003" customHeight="1">
      <c r="A62" s="14">
        <v>51</v>
      </c>
      <c r="B62" s="178" t="str">
        <f>IF(入力用!D52="00","",入力用!D52)</f>
        <v/>
      </c>
      <c r="C62" s="179"/>
      <c r="D62" s="179"/>
      <c r="E62" s="179"/>
      <c r="F62" s="179"/>
      <c r="G62" s="180"/>
      <c r="H62" s="108"/>
      <c r="I62" s="109"/>
      <c r="J62" s="182"/>
      <c r="K62" s="182"/>
      <c r="L62" s="114"/>
      <c r="M62" s="74" t="str">
        <f>IF(I62="","",リスト!$G$2)</f>
        <v/>
      </c>
      <c r="N62" s="40" t="str">
        <f t="shared" si="7"/>
        <v xml:space="preserve"> </v>
      </c>
      <c r="O62" s="119"/>
      <c r="P62" s="182"/>
      <c r="Q62" s="182"/>
      <c r="R62" s="26" t="str">
        <f t="shared" si="8"/>
        <v xml:space="preserve"> </v>
      </c>
      <c r="S62" s="75" t="str">
        <f>IF(O62="","",リスト!$G$2)</f>
        <v/>
      </c>
      <c r="T62" s="39" t="str">
        <f t="shared" si="9"/>
        <v xml:space="preserve"> </v>
      </c>
      <c r="U62" s="119"/>
      <c r="V62" s="182"/>
      <c r="W62" s="182"/>
      <c r="X62" s="26" t="str">
        <f t="shared" si="10"/>
        <v xml:space="preserve"> </v>
      </c>
      <c r="Y62" s="75" t="str">
        <f>IF(U62="","",リスト!$G$2)</f>
        <v/>
      </c>
      <c r="Z62" s="40" t="str">
        <f t="shared" si="11"/>
        <v xml:space="preserve"> </v>
      </c>
      <c r="AA62" s="109"/>
      <c r="AB62" s="122"/>
      <c r="AC62" s="26" t="str">
        <f t="shared" si="12"/>
        <v xml:space="preserve"> </v>
      </c>
      <c r="AD62" s="75" t="str">
        <f>IF(AA62="","",リスト!$G$2)</f>
        <v/>
      </c>
      <c r="AE62" s="196"/>
      <c r="AF62" s="197"/>
      <c r="AG62" s="197"/>
      <c r="AH62" s="197"/>
      <c r="AI62" s="197"/>
      <c r="AJ62" s="81" t="str">
        <f t="shared" si="5"/>
        <v/>
      </c>
      <c r="AK62" s="60"/>
      <c r="AL62" s="60"/>
      <c r="AM62" s="80"/>
    </row>
    <row r="63" spans="1:39" ht="33.950000000000003" customHeight="1">
      <c r="A63" s="14">
        <v>52</v>
      </c>
      <c r="B63" s="198" t="str">
        <f>IF(入力用!D53="00","",入力用!D53)</f>
        <v/>
      </c>
      <c r="C63" s="199"/>
      <c r="D63" s="199"/>
      <c r="E63" s="199"/>
      <c r="F63" s="199"/>
      <c r="G63" s="200"/>
      <c r="H63" s="110"/>
      <c r="I63" s="111"/>
      <c r="J63" s="177"/>
      <c r="K63" s="177"/>
      <c r="L63" s="115"/>
      <c r="M63" s="76" t="str">
        <f>IF(I63="","",リスト!$G$2)</f>
        <v/>
      </c>
      <c r="N63" s="30" t="str">
        <f t="shared" si="7"/>
        <v xml:space="preserve"> </v>
      </c>
      <c r="O63" s="117"/>
      <c r="P63" s="177"/>
      <c r="Q63" s="177"/>
      <c r="R63" s="28" t="str">
        <f t="shared" si="8"/>
        <v xml:space="preserve"> </v>
      </c>
      <c r="S63" s="77" t="str">
        <f>IF(O63="","",リスト!$G$2)</f>
        <v/>
      </c>
      <c r="T63" s="29" t="str">
        <f t="shared" si="9"/>
        <v xml:space="preserve"> </v>
      </c>
      <c r="U63" s="117"/>
      <c r="V63" s="177"/>
      <c r="W63" s="177"/>
      <c r="X63" s="28" t="str">
        <f t="shared" si="10"/>
        <v xml:space="preserve"> </v>
      </c>
      <c r="Y63" s="77" t="str">
        <f>IF(U63="","",リスト!$G$2)</f>
        <v/>
      </c>
      <c r="Z63" s="30" t="str">
        <f t="shared" si="11"/>
        <v xml:space="preserve"> </v>
      </c>
      <c r="AA63" s="111"/>
      <c r="AB63" s="120"/>
      <c r="AC63" s="28" t="str">
        <f t="shared" si="12"/>
        <v xml:space="preserve"> </v>
      </c>
      <c r="AD63" s="77" t="str">
        <f>IF(AA63="","",リスト!$G$2)</f>
        <v/>
      </c>
      <c r="AE63" s="206"/>
      <c r="AF63" s="207"/>
      <c r="AG63" s="207"/>
      <c r="AH63" s="207"/>
      <c r="AI63" s="207"/>
      <c r="AJ63" s="82" t="str">
        <f t="shared" si="5"/>
        <v/>
      </c>
      <c r="AK63" s="60"/>
      <c r="AL63" s="60"/>
      <c r="AM63" s="80"/>
    </row>
    <row r="64" spans="1:39" ht="33.950000000000003" customHeight="1">
      <c r="A64" s="14">
        <v>53</v>
      </c>
      <c r="B64" s="198" t="str">
        <f>IF(入力用!D54="00","",入力用!D54)</f>
        <v/>
      </c>
      <c r="C64" s="199"/>
      <c r="D64" s="199"/>
      <c r="E64" s="199"/>
      <c r="F64" s="199"/>
      <c r="G64" s="200"/>
      <c r="H64" s="110"/>
      <c r="I64" s="111"/>
      <c r="J64" s="177"/>
      <c r="K64" s="177"/>
      <c r="L64" s="115"/>
      <c r="M64" s="76" t="str">
        <f>IF(I64="","",リスト!$G$2)</f>
        <v/>
      </c>
      <c r="N64" s="30" t="str">
        <f t="shared" si="7"/>
        <v xml:space="preserve"> </v>
      </c>
      <c r="O64" s="117"/>
      <c r="P64" s="177"/>
      <c r="Q64" s="177"/>
      <c r="R64" s="28" t="str">
        <f t="shared" si="8"/>
        <v xml:space="preserve"> </v>
      </c>
      <c r="S64" s="77" t="str">
        <f>IF(O64="","",リスト!$G$2)</f>
        <v/>
      </c>
      <c r="T64" s="29" t="str">
        <f t="shared" si="9"/>
        <v xml:space="preserve"> </v>
      </c>
      <c r="U64" s="117"/>
      <c r="V64" s="177"/>
      <c r="W64" s="177"/>
      <c r="X64" s="28" t="str">
        <f t="shared" si="10"/>
        <v xml:space="preserve"> </v>
      </c>
      <c r="Y64" s="77" t="str">
        <f>IF(U64="","",リスト!$G$2)</f>
        <v/>
      </c>
      <c r="Z64" s="30" t="str">
        <f t="shared" si="11"/>
        <v xml:space="preserve"> </v>
      </c>
      <c r="AA64" s="111"/>
      <c r="AB64" s="120"/>
      <c r="AC64" s="28" t="str">
        <f t="shared" si="12"/>
        <v xml:space="preserve"> </v>
      </c>
      <c r="AD64" s="77" t="str">
        <f>IF(AA64="","",リスト!$G$2)</f>
        <v/>
      </c>
      <c r="AE64" s="206"/>
      <c r="AF64" s="207"/>
      <c r="AG64" s="207"/>
      <c r="AH64" s="207"/>
      <c r="AI64" s="207"/>
      <c r="AJ64" s="82" t="str">
        <f t="shared" si="5"/>
        <v/>
      </c>
      <c r="AK64" s="60"/>
      <c r="AL64" s="60"/>
      <c r="AM64" s="80"/>
    </row>
    <row r="65" spans="1:39" ht="33.950000000000003" customHeight="1">
      <c r="A65" s="14">
        <v>54</v>
      </c>
      <c r="B65" s="198" t="str">
        <f>IF(入力用!D55="00","",入力用!D55)</f>
        <v/>
      </c>
      <c r="C65" s="199"/>
      <c r="D65" s="199"/>
      <c r="E65" s="199"/>
      <c r="F65" s="199"/>
      <c r="G65" s="200"/>
      <c r="H65" s="110"/>
      <c r="I65" s="111"/>
      <c r="J65" s="177"/>
      <c r="K65" s="177"/>
      <c r="L65" s="115"/>
      <c r="M65" s="76" t="str">
        <f>IF(I65="","",リスト!$G$2)</f>
        <v/>
      </c>
      <c r="N65" s="30" t="str">
        <f t="shared" si="7"/>
        <v xml:space="preserve"> </v>
      </c>
      <c r="O65" s="117"/>
      <c r="P65" s="177"/>
      <c r="Q65" s="177"/>
      <c r="R65" s="28" t="str">
        <f t="shared" si="8"/>
        <v xml:space="preserve"> </v>
      </c>
      <c r="S65" s="77" t="str">
        <f>IF(O65="","",リスト!$G$2)</f>
        <v/>
      </c>
      <c r="T65" s="29" t="str">
        <f t="shared" si="9"/>
        <v xml:space="preserve"> </v>
      </c>
      <c r="U65" s="117"/>
      <c r="V65" s="177"/>
      <c r="W65" s="177"/>
      <c r="X65" s="28" t="str">
        <f t="shared" si="10"/>
        <v xml:space="preserve"> </v>
      </c>
      <c r="Y65" s="77" t="str">
        <f>IF(U65="","",リスト!$G$2)</f>
        <v/>
      </c>
      <c r="Z65" s="30" t="str">
        <f t="shared" si="11"/>
        <v xml:space="preserve"> </v>
      </c>
      <c r="AA65" s="111"/>
      <c r="AB65" s="120"/>
      <c r="AC65" s="28" t="str">
        <f t="shared" si="12"/>
        <v xml:space="preserve"> </v>
      </c>
      <c r="AD65" s="77" t="str">
        <f>IF(AA65="","",リスト!$G$2)</f>
        <v/>
      </c>
      <c r="AE65" s="206"/>
      <c r="AF65" s="207"/>
      <c r="AG65" s="207"/>
      <c r="AH65" s="207"/>
      <c r="AI65" s="207"/>
      <c r="AJ65" s="82" t="str">
        <f t="shared" si="5"/>
        <v/>
      </c>
      <c r="AK65" s="60"/>
      <c r="AL65" s="60"/>
      <c r="AM65" s="80"/>
    </row>
    <row r="66" spans="1:39" ht="33.950000000000003" customHeight="1">
      <c r="A66" s="14">
        <v>55</v>
      </c>
      <c r="B66" s="198" t="str">
        <f>IF(入力用!D56="00","",入力用!D56)</f>
        <v/>
      </c>
      <c r="C66" s="199"/>
      <c r="D66" s="199"/>
      <c r="E66" s="199"/>
      <c r="F66" s="199"/>
      <c r="G66" s="200"/>
      <c r="H66" s="110"/>
      <c r="I66" s="111"/>
      <c r="J66" s="177"/>
      <c r="K66" s="177"/>
      <c r="L66" s="115"/>
      <c r="M66" s="76" t="str">
        <f>IF(I66="","",リスト!$G$2)</f>
        <v/>
      </c>
      <c r="N66" s="30" t="str">
        <f t="shared" si="7"/>
        <v xml:space="preserve"> </v>
      </c>
      <c r="O66" s="117"/>
      <c r="P66" s="177"/>
      <c r="Q66" s="177"/>
      <c r="R66" s="28" t="str">
        <f t="shared" si="8"/>
        <v xml:space="preserve"> </v>
      </c>
      <c r="S66" s="77" t="str">
        <f>IF(O66="","",リスト!$G$2)</f>
        <v/>
      </c>
      <c r="T66" s="29" t="str">
        <f t="shared" si="9"/>
        <v xml:space="preserve"> </v>
      </c>
      <c r="U66" s="117"/>
      <c r="V66" s="177"/>
      <c r="W66" s="177"/>
      <c r="X66" s="28" t="str">
        <f t="shared" si="10"/>
        <v xml:space="preserve"> </v>
      </c>
      <c r="Y66" s="77" t="str">
        <f>IF(U66="","",リスト!$G$2)</f>
        <v/>
      </c>
      <c r="Z66" s="30" t="str">
        <f t="shared" si="11"/>
        <v xml:space="preserve"> </v>
      </c>
      <c r="AA66" s="111"/>
      <c r="AB66" s="120"/>
      <c r="AC66" s="28" t="str">
        <f t="shared" si="12"/>
        <v xml:space="preserve"> </v>
      </c>
      <c r="AD66" s="77" t="str">
        <f>IF(AA66="","",リスト!$G$2)</f>
        <v/>
      </c>
      <c r="AE66" s="206"/>
      <c r="AF66" s="207"/>
      <c r="AG66" s="207"/>
      <c r="AH66" s="207"/>
      <c r="AI66" s="207"/>
      <c r="AJ66" s="82" t="str">
        <f t="shared" si="5"/>
        <v/>
      </c>
      <c r="AK66" s="60"/>
      <c r="AL66" s="60"/>
      <c r="AM66" s="80"/>
    </row>
    <row r="67" spans="1:39" ht="33.950000000000003" customHeight="1">
      <c r="A67" s="14">
        <v>56</v>
      </c>
      <c r="B67" s="198" t="str">
        <f>IF(入力用!D57="00","",入力用!D57)</f>
        <v/>
      </c>
      <c r="C67" s="199"/>
      <c r="D67" s="199"/>
      <c r="E67" s="199"/>
      <c r="F67" s="199"/>
      <c r="G67" s="200"/>
      <c r="H67" s="110"/>
      <c r="I67" s="111"/>
      <c r="J67" s="177"/>
      <c r="K67" s="177"/>
      <c r="L67" s="115"/>
      <c r="M67" s="76" t="str">
        <f>IF(I67="","",リスト!$G$2)</f>
        <v/>
      </c>
      <c r="N67" s="30" t="str">
        <f t="shared" si="7"/>
        <v xml:space="preserve"> </v>
      </c>
      <c r="O67" s="117"/>
      <c r="P67" s="177"/>
      <c r="Q67" s="177"/>
      <c r="R67" s="28" t="str">
        <f t="shared" si="8"/>
        <v xml:space="preserve"> </v>
      </c>
      <c r="S67" s="77" t="str">
        <f>IF(O67="","",リスト!$G$2)</f>
        <v/>
      </c>
      <c r="T67" s="29" t="str">
        <f t="shared" si="9"/>
        <v xml:space="preserve"> </v>
      </c>
      <c r="U67" s="117"/>
      <c r="V67" s="177"/>
      <c r="W67" s="177"/>
      <c r="X67" s="28" t="str">
        <f t="shared" si="10"/>
        <v xml:space="preserve"> </v>
      </c>
      <c r="Y67" s="77" t="str">
        <f>IF(U67="","",リスト!$G$2)</f>
        <v/>
      </c>
      <c r="Z67" s="30" t="str">
        <f t="shared" si="11"/>
        <v xml:space="preserve"> </v>
      </c>
      <c r="AA67" s="111"/>
      <c r="AB67" s="120"/>
      <c r="AC67" s="28" t="str">
        <f t="shared" si="12"/>
        <v xml:space="preserve"> </v>
      </c>
      <c r="AD67" s="77" t="str">
        <f>IF(AA67="","",リスト!$G$2)</f>
        <v/>
      </c>
      <c r="AE67" s="206"/>
      <c r="AF67" s="207"/>
      <c r="AG67" s="207"/>
      <c r="AH67" s="207"/>
      <c r="AI67" s="207"/>
      <c r="AJ67" s="82" t="str">
        <f t="shared" si="5"/>
        <v/>
      </c>
      <c r="AK67" s="60"/>
      <c r="AL67" s="60"/>
      <c r="AM67" s="80"/>
    </row>
    <row r="68" spans="1:39" ht="33.950000000000003" customHeight="1">
      <c r="A68" s="14">
        <v>57</v>
      </c>
      <c r="B68" s="198" t="str">
        <f>IF(入力用!D58="00","",入力用!D58)</f>
        <v/>
      </c>
      <c r="C68" s="199"/>
      <c r="D68" s="199"/>
      <c r="E68" s="199"/>
      <c r="F68" s="199"/>
      <c r="G68" s="200"/>
      <c r="H68" s="110"/>
      <c r="I68" s="111"/>
      <c r="J68" s="177"/>
      <c r="K68" s="177"/>
      <c r="L68" s="115"/>
      <c r="M68" s="76" t="str">
        <f>IF(I68="","",リスト!$G$2)</f>
        <v/>
      </c>
      <c r="N68" s="30" t="str">
        <f t="shared" si="7"/>
        <v xml:space="preserve"> </v>
      </c>
      <c r="O68" s="117"/>
      <c r="P68" s="177"/>
      <c r="Q68" s="177"/>
      <c r="R68" s="28" t="str">
        <f t="shared" si="8"/>
        <v xml:space="preserve"> </v>
      </c>
      <c r="S68" s="77" t="str">
        <f>IF(O68="","",リスト!$G$2)</f>
        <v/>
      </c>
      <c r="T68" s="29" t="str">
        <f t="shared" si="9"/>
        <v xml:space="preserve"> </v>
      </c>
      <c r="U68" s="117"/>
      <c r="V68" s="177"/>
      <c r="W68" s="177"/>
      <c r="X68" s="28" t="str">
        <f t="shared" si="10"/>
        <v xml:space="preserve"> </v>
      </c>
      <c r="Y68" s="77" t="str">
        <f>IF(U68="","",リスト!$G$2)</f>
        <v/>
      </c>
      <c r="Z68" s="30" t="str">
        <f t="shared" si="11"/>
        <v xml:space="preserve"> </v>
      </c>
      <c r="AA68" s="111"/>
      <c r="AB68" s="120"/>
      <c r="AC68" s="28" t="str">
        <f t="shared" si="12"/>
        <v xml:space="preserve"> </v>
      </c>
      <c r="AD68" s="77" t="str">
        <f>IF(AA68="","",リスト!$G$2)</f>
        <v/>
      </c>
      <c r="AE68" s="206"/>
      <c r="AF68" s="207"/>
      <c r="AG68" s="207"/>
      <c r="AH68" s="207"/>
      <c r="AI68" s="207"/>
      <c r="AJ68" s="82" t="str">
        <f t="shared" si="5"/>
        <v/>
      </c>
      <c r="AK68" s="60"/>
      <c r="AL68" s="60"/>
      <c r="AM68" s="80"/>
    </row>
    <row r="69" spans="1:39" ht="33.950000000000003" customHeight="1">
      <c r="A69" s="14">
        <v>58</v>
      </c>
      <c r="B69" s="198" t="str">
        <f>IF(入力用!D59="00","",入力用!D59)</f>
        <v/>
      </c>
      <c r="C69" s="199"/>
      <c r="D69" s="199"/>
      <c r="E69" s="199"/>
      <c r="F69" s="199"/>
      <c r="G69" s="200"/>
      <c r="H69" s="110"/>
      <c r="I69" s="111"/>
      <c r="J69" s="177"/>
      <c r="K69" s="177"/>
      <c r="L69" s="115"/>
      <c r="M69" s="76" t="str">
        <f>IF(I69="","",リスト!$G$2)</f>
        <v/>
      </c>
      <c r="N69" s="30" t="str">
        <f t="shared" si="7"/>
        <v xml:space="preserve"> </v>
      </c>
      <c r="O69" s="117"/>
      <c r="P69" s="177"/>
      <c r="Q69" s="177"/>
      <c r="R69" s="28" t="str">
        <f t="shared" si="8"/>
        <v xml:space="preserve"> </v>
      </c>
      <c r="S69" s="77" t="str">
        <f>IF(O69="","",リスト!$G$2)</f>
        <v/>
      </c>
      <c r="T69" s="29" t="str">
        <f t="shared" si="9"/>
        <v xml:space="preserve"> </v>
      </c>
      <c r="U69" s="117"/>
      <c r="V69" s="177"/>
      <c r="W69" s="177"/>
      <c r="X69" s="28" t="str">
        <f t="shared" si="10"/>
        <v xml:space="preserve"> </v>
      </c>
      <c r="Y69" s="77" t="str">
        <f>IF(U69="","",リスト!$G$2)</f>
        <v/>
      </c>
      <c r="Z69" s="30" t="str">
        <f t="shared" si="11"/>
        <v xml:space="preserve"> </v>
      </c>
      <c r="AA69" s="111"/>
      <c r="AB69" s="120"/>
      <c r="AC69" s="28" t="str">
        <f t="shared" si="12"/>
        <v xml:space="preserve"> </v>
      </c>
      <c r="AD69" s="77" t="str">
        <f>IF(AA69="","",リスト!$G$2)</f>
        <v/>
      </c>
      <c r="AE69" s="206"/>
      <c r="AF69" s="207"/>
      <c r="AG69" s="207"/>
      <c r="AH69" s="207"/>
      <c r="AI69" s="207"/>
      <c r="AJ69" s="82" t="str">
        <f t="shared" si="5"/>
        <v/>
      </c>
      <c r="AK69" s="60"/>
      <c r="AL69" s="60"/>
      <c r="AM69" s="80"/>
    </row>
    <row r="70" spans="1:39" ht="33.950000000000003" customHeight="1">
      <c r="A70" s="14">
        <v>59</v>
      </c>
      <c r="B70" s="198" t="str">
        <f>IF(入力用!D60="00","",入力用!D60)</f>
        <v/>
      </c>
      <c r="C70" s="199"/>
      <c r="D70" s="199"/>
      <c r="E70" s="199"/>
      <c r="F70" s="199"/>
      <c r="G70" s="200"/>
      <c r="H70" s="110"/>
      <c r="I70" s="111"/>
      <c r="J70" s="177"/>
      <c r="K70" s="177"/>
      <c r="L70" s="115"/>
      <c r="M70" s="76" t="str">
        <f>IF(I70="","",リスト!$G$2)</f>
        <v/>
      </c>
      <c r="N70" s="30" t="str">
        <f t="shared" si="7"/>
        <v xml:space="preserve"> </v>
      </c>
      <c r="O70" s="117"/>
      <c r="P70" s="177"/>
      <c r="Q70" s="177"/>
      <c r="R70" s="28" t="str">
        <f t="shared" si="8"/>
        <v xml:space="preserve"> </v>
      </c>
      <c r="S70" s="77" t="str">
        <f>IF(O70="","",リスト!$G$2)</f>
        <v/>
      </c>
      <c r="T70" s="29" t="str">
        <f t="shared" si="9"/>
        <v xml:space="preserve"> </v>
      </c>
      <c r="U70" s="117"/>
      <c r="V70" s="177"/>
      <c r="W70" s="177"/>
      <c r="X70" s="28" t="str">
        <f t="shared" si="10"/>
        <v xml:space="preserve"> </v>
      </c>
      <c r="Y70" s="77" t="str">
        <f>IF(U70="","",リスト!$G$2)</f>
        <v/>
      </c>
      <c r="Z70" s="30" t="str">
        <f t="shared" si="11"/>
        <v xml:space="preserve"> </v>
      </c>
      <c r="AA70" s="111"/>
      <c r="AB70" s="120"/>
      <c r="AC70" s="28" t="str">
        <f t="shared" si="12"/>
        <v xml:space="preserve"> </v>
      </c>
      <c r="AD70" s="77" t="str">
        <f>IF(AA70="","",リスト!$G$2)</f>
        <v/>
      </c>
      <c r="AE70" s="206"/>
      <c r="AF70" s="207"/>
      <c r="AG70" s="207"/>
      <c r="AH70" s="207"/>
      <c r="AI70" s="207"/>
      <c r="AJ70" s="82" t="str">
        <f t="shared" si="5"/>
        <v/>
      </c>
      <c r="AK70" s="60"/>
      <c r="AL70" s="60"/>
      <c r="AM70" s="80"/>
    </row>
    <row r="71" spans="1:39" ht="33.950000000000003" customHeight="1" thickBot="1">
      <c r="A71" s="14">
        <v>60</v>
      </c>
      <c r="B71" s="201" t="str">
        <f>IF(入力用!D61="00","",入力用!D61)</f>
        <v/>
      </c>
      <c r="C71" s="202"/>
      <c r="D71" s="202"/>
      <c r="E71" s="202"/>
      <c r="F71" s="202"/>
      <c r="G71" s="203"/>
      <c r="H71" s="112"/>
      <c r="I71" s="111"/>
      <c r="J71" s="204"/>
      <c r="K71" s="204"/>
      <c r="L71" s="116"/>
      <c r="M71" s="78" t="str">
        <f>IF(I71="","",リスト!$G$2)</f>
        <v/>
      </c>
      <c r="N71" s="31" t="str">
        <f t="shared" si="7"/>
        <v xml:space="preserve"> </v>
      </c>
      <c r="O71" s="118"/>
      <c r="P71" s="204"/>
      <c r="Q71" s="204"/>
      <c r="R71" s="32" t="str">
        <f t="shared" si="8"/>
        <v xml:space="preserve"> </v>
      </c>
      <c r="S71" s="79" t="str">
        <f>IF(O71="","",リスト!$G$2)</f>
        <v/>
      </c>
      <c r="T71" s="33" t="str">
        <f t="shared" si="9"/>
        <v xml:space="preserve"> </v>
      </c>
      <c r="U71" s="118"/>
      <c r="V71" s="204"/>
      <c r="W71" s="204"/>
      <c r="X71" s="32" t="str">
        <f t="shared" si="10"/>
        <v xml:space="preserve"> </v>
      </c>
      <c r="Y71" s="79" t="str">
        <f>IF(U71="","",リスト!$G$2)</f>
        <v/>
      </c>
      <c r="Z71" s="31" t="str">
        <f t="shared" si="11"/>
        <v xml:space="preserve"> </v>
      </c>
      <c r="AA71" s="113"/>
      <c r="AB71" s="121"/>
      <c r="AC71" s="32" t="str">
        <f t="shared" si="12"/>
        <v xml:space="preserve"> </v>
      </c>
      <c r="AD71" s="79" t="str">
        <f>IF(AA71="","",リスト!$G$2)</f>
        <v/>
      </c>
      <c r="AE71" s="224"/>
      <c r="AF71" s="225"/>
      <c r="AG71" s="225"/>
      <c r="AH71" s="225"/>
      <c r="AI71" s="225"/>
      <c r="AJ71" s="83" t="str">
        <f t="shared" si="5"/>
        <v/>
      </c>
      <c r="AK71" s="60"/>
      <c r="AL71" s="60"/>
      <c r="AM71" s="80"/>
    </row>
    <row r="72" spans="1:39" ht="33.950000000000003" customHeight="1">
      <c r="A72" s="14">
        <v>61</v>
      </c>
      <c r="B72" s="178" t="str">
        <f>IF(入力用!D62="00","",入力用!D62)</f>
        <v/>
      </c>
      <c r="C72" s="179"/>
      <c r="D72" s="179"/>
      <c r="E72" s="179"/>
      <c r="F72" s="179"/>
      <c r="G72" s="180"/>
      <c r="H72" s="108"/>
      <c r="I72" s="109"/>
      <c r="J72" s="182"/>
      <c r="K72" s="182"/>
      <c r="L72" s="114"/>
      <c r="M72" s="74" t="str">
        <f>IF(I72="","",リスト!$G$2)</f>
        <v/>
      </c>
      <c r="N72" s="40" t="str">
        <f t="shared" si="7"/>
        <v xml:space="preserve"> </v>
      </c>
      <c r="O72" s="119"/>
      <c r="P72" s="182"/>
      <c r="Q72" s="182"/>
      <c r="R72" s="26" t="str">
        <f t="shared" si="8"/>
        <v xml:space="preserve"> </v>
      </c>
      <c r="S72" s="75" t="str">
        <f>IF(O72="","",リスト!$G$2)</f>
        <v/>
      </c>
      <c r="T72" s="39" t="str">
        <f t="shared" si="9"/>
        <v xml:space="preserve"> </v>
      </c>
      <c r="U72" s="119"/>
      <c r="V72" s="182"/>
      <c r="W72" s="182"/>
      <c r="X72" s="26" t="str">
        <f t="shared" si="10"/>
        <v xml:space="preserve"> </v>
      </c>
      <c r="Y72" s="75" t="str">
        <f>IF(U72="","",リスト!$G$2)</f>
        <v/>
      </c>
      <c r="Z72" s="40" t="str">
        <f t="shared" si="11"/>
        <v xml:space="preserve"> </v>
      </c>
      <c r="AA72" s="109"/>
      <c r="AB72" s="122"/>
      <c r="AC72" s="26" t="str">
        <f t="shared" si="12"/>
        <v xml:space="preserve"> </v>
      </c>
      <c r="AD72" s="75" t="str">
        <f>IF(AA72="","",リスト!$G$2)</f>
        <v/>
      </c>
      <c r="AE72" s="196"/>
      <c r="AF72" s="197"/>
      <c r="AG72" s="197"/>
      <c r="AH72" s="197"/>
      <c r="AI72" s="197"/>
      <c r="AJ72" s="81" t="str">
        <f t="shared" si="5"/>
        <v/>
      </c>
      <c r="AK72" s="60"/>
      <c r="AL72" s="60"/>
      <c r="AM72" s="80"/>
    </row>
    <row r="73" spans="1:39" ht="33.950000000000003" customHeight="1">
      <c r="A73" s="14">
        <v>62</v>
      </c>
      <c r="B73" s="198" t="str">
        <f>IF(入力用!D63="00","",入力用!D63)</f>
        <v/>
      </c>
      <c r="C73" s="199"/>
      <c r="D73" s="199"/>
      <c r="E73" s="199"/>
      <c r="F73" s="199"/>
      <c r="G73" s="200"/>
      <c r="H73" s="110"/>
      <c r="I73" s="111"/>
      <c r="J73" s="177"/>
      <c r="K73" s="177"/>
      <c r="L73" s="115"/>
      <c r="M73" s="76" t="str">
        <f>IF(I73="","",リスト!$G$2)</f>
        <v/>
      </c>
      <c r="N73" s="30" t="str">
        <f t="shared" si="7"/>
        <v xml:space="preserve"> </v>
      </c>
      <c r="O73" s="117"/>
      <c r="P73" s="177"/>
      <c r="Q73" s="177"/>
      <c r="R73" s="28" t="str">
        <f t="shared" si="8"/>
        <v xml:space="preserve"> </v>
      </c>
      <c r="S73" s="77" t="str">
        <f>IF(O73="","",リスト!$G$2)</f>
        <v/>
      </c>
      <c r="T73" s="29" t="str">
        <f t="shared" si="9"/>
        <v xml:space="preserve"> </v>
      </c>
      <c r="U73" s="117"/>
      <c r="V73" s="177"/>
      <c r="W73" s="177"/>
      <c r="X73" s="28" t="str">
        <f t="shared" si="10"/>
        <v xml:space="preserve"> </v>
      </c>
      <c r="Y73" s="77" t="str">
        <f>IF(U73="","",リスト!$G$2)</f>
        <v/>
      </c>
      <c r="Z73" s="30" t="str">
        <f t="shared" si="11"/>
        <v xml:space="preserve"> </v>
      </c>
      <c r="AA73" s="111"/>
      <c r="AB73" s="120"/>
      <c r="AC73" s="28" t="str">
        <f t="shared" si="12"/>
        <v xml:space="preserve"> </v>
      </c>
      <c r="AD73" s="77" t="str">
        <f>IF(AA73="","",リスト!$G$2)</f>
        <v/>
      </c>
      <c r="AE73" s="206"/>
      <c r="AF73" s="207"/>
      <c r="AG73" s="207"/>
      <c r="AH73" s="207"/>
      <c r="AI73" s="207"/>
      <c r="AJ73" s="82" t="str">
        <f t="shared" si="5"/>
        <v/>
      </c>
      <c r="AK73" s="60"/>
      <c r="AL73" s="60"/>
      <c r="AM73" s="80"/>
    </row>
    <row r="74" spans="1:39" ht="33.950000000000003" customHeight="1">
      <c r="A74" s="14">
        <v>63</v>
      </c>
      <c r="B74" s="198" t="str">
        <f>IF(入力用!D64="00","",入力用!D64)</f>
        <v/>
      </c>
      <c r="C74" s="199"/>
      <c r="D74" s="199"/>
      <c r="E74" s="199"/>
      <c r="F74" s="199"/>
      <c r="G74" s="200"/>
      <c r="H74" s="110"/>
      <c r="I74" s="111"/>
      <c r="J74" s="177"/>
      <c r="K74" s="177"/>
      <c r="L74" s="115"/>
      <c r="M74" s="76" t="str">
        <f>IF(I74="","",リスト!$G$2)</f>
        <v/>
      </c>
      <c r="N74" s="30" t="str">
        <f t="shared" si="7"/>
        <v xml:space="preserve"> </v>
      </c>
      <c r="O74" s="117"/>
      <c r="P74" s="177"/>
      <c r="Q74" s="177"/>
      <c r="R74" s="28" t="str">
        <f t="shared" si="8"/>
        <v xml:space="preserve"> </v>
      </c>
      <c r="S74" s="77" t="str">
        <f>IF(O74="","",リスト!$G$2)</f>
        <v/>
      </c>
      <c r="T74" s="29" t="str">
        <f t="shared" si="9"/>
        <v xml:space="preserve"> </v>
      </c>
      <c r="U74" s="117"/>
      <c r="V74" s="177"/>
      <c r="W74" s="177"/>
      <c r="X74" s="28" t="str">
        <f t="shared" si="10"/>
        <v xml:space="preserve"> </v>
      </c>
      <c r="Y74" s="77" t="str">
        <f>IF(U74="","",リスト!$G$2)</f>
        <v/>
      </c>
      <c r="Z74" s="30" t="str">
        <f t="shared" si="11"/>
        <v xml:space="preserve"> </v>
      </c>
      <c r="AA74" s="111"/>
      <c r="AB74" s="120"/>
      <c r="AC74" s="28" t="str">
        <f t="shared" si="12"/>
        <v xml:space="preserve"> </v>
      </c>
      <c r="AD74" s="77" t="str">
        <f>IF(AA74="","",リスト!$G$2)</f>
        <v/>
      </c>
      <c r="AE74" s="206"/>
      <c r="AF74" s="207"/>
      <c r="AG74" s="207"/>
      <c r="AH74" s="207"/>
      <c r="AI74" s="207"/>
      <c r="AJ74" s="82" t="str">
        <f t="shared" si="5"/>
        <v/>
      </c>
      <c r="AK74" s="60"/>
      <c r="AL74" s="60"/>
      <c r="AM74" s="80"/>
    </row>
    <row r="75" spans="1:39" ht="33.950000000000003" customHeight="1">
      <c r="A75" s="14">
        <v>64</v>
      </c>
      <c r="B75" s="198" t="str">
        <f>IF(入力用!D65="00","",入力用!D65)</f>
        <v/>
      </c>
      <c r="C75" s="199"/>
      <c r="D75" s="199"/>
      <c r="E75" s="199"/>
      <c r="F75" s="199"/>
      <c r="G75" s="200"/>
      <c r="H75" s="110"/>
      <c r="I75" s="111"/>
      <c r="J75" s="177"/>
      <c r="K75" s="177"/>
      <c r="L75" s="115"/>
      <c r="M75" s="76" t="str">
        <f>IF(I75="","",リスト!$G$2)</f>
        <v/>
      </c>
      <c r="N75" s="30" t="str">
        <f t="shared" si="7"/>
        <v xml:space="preserve"> </v>
      </c>
      <c r="O75" s="117"/>
      <c r="P75" s="177"/>
      <c r="Q75" s="177"/>
      <c r="R75" s="28" t="str">
        <f t="shared" si="8"/>
        <v xml:space="preserve"> </v>
      </c>
      <c r="S75" s="77" t="str">
        <f>IF(O75="","",リスト!$G$2)</f>
        <v/>
      </c>
      <c r="T75" s="29" t="str">
        <f t="shared" si="9"/>
        <v xml:space="preserve"> </v>
      </c>
      <c r="U75" s="117"/>
      <c r="V75" s="177"/>
      <c r="W75" s="177"/>
      <c r="X75" s="28" t="str">
        <f t="shared" si="10"/>
        <v xml:space="preserve"> </v>
      </c>
      <c r="Y75" s="77" t="str">
        <f>IF(U75="","",リスト!$G$2)</f>
        <v/>
      </c>
      <c r="Z75" s="30" t="str">
        <f t="shared" si="11"/>
        <v xml:space="preserve"> </v>
      </c>
      <c r="AA75" s="111"/>
      <c r="AB75" s="120"/>
      <c r="AC75" s="28" t="str">
        <f t="shared" si="12"/>
        <v xml:space="preserve"> </v>
      </c>
      <c r="AD75" s="77" t="str">
        <f>IF(AA75="","",リスト!$G$2)</f>
        <v/>
      </c>
      <c r="AE75" s="206"/>
      <c r="AF75" s="207"/>
      <c r="AG75" s="207"/>
      <c r="AH75" s="207"/>
      <c r="AI75" s="207"/>
      <c r="AJ75" s="82" t="str">
        <f t="shared" si="5"/>
        <v/>
      </c>
      <c r="AK75" s="60"/>
      <c r="AL75" s="60"/>
      <c r="AM75" s="80"/>
    </row>
    <row r="76" spans="1:39" ht="33.950000000000003" customHeight="1">
      <c r="A76" s="14">
        <v>65</v>
      </c>
      <c r="B76" s="198" t="str">
        <f>IF(入力用!D66="00","",入力用!D66)</f>
        <v/>
      </c>
      <c r="C76" s="199"/>
      <c r="D76" s="199"/>
      <c r="E76" s="199"/>
      <c r="F76" s="199"/>
      <c r="G76" s="200"/>
      <c r="H76" s="110"/>
      <c r="I76" s="111"/>
      <c r="J76" s="177"/>
      <c r="K76" s="177"/>
      <c r="L76" s="115"/>
      <c r="M76" s="76" t="str">
        <f>IF(I76="","",リスト!$G$2)</f>
        <v/>
      </c>
      <c r="N76" s="30" t="str">
        <f t="shared" si="7"/>
        <v xml:space="preserve"> </v>
      </c>
      <c r="O76" s="117"/>
      <c r="P76" s="177"/>
      <c r="Q76" s="177"/>
      <c r="R76" s="28" t="str">
        <f t="shared" si="8"/>
        <v xml:space="preserve"> </v>
      </c>
      <c r="S76" s="77" t="str">
        <f>IF(O76="","",リスト!$G$2)</f>
        <v/>
      </c>
      <c r="T76" s="29" t="str">
        <f t="shared" si="9"/>
        <v xml:space="preserve"> </v>
      </c>
      <c r="U76" s="117"/>
      <c r="V76" s="177"/>
      <c r="W76" s="177"/>
      <c r="X76" s="28" t="str">
        <f t="shared" si="10"/>
        <v xml:space="preserve"> </v>
      </c>
      <c r="Y76" s="77" t="str">
        <f>IF(U76="","",リスト!$G$2)</f>
        <v/>
      </c>
      <c r="Z76" s="30" t="str">
        <f t="shared" si="11"/>
        <v xml:space="preserve"> </v>
      </c>
      <c r="AA76" s="111"/>
      <c r="AB76" s="120"/>
      <c r="AC76" s="28" t="str">
        <f t="shared" si="12"/>
        <v xml:space="preserve"> </v>
      </c>
      <c r="AD76" s="77" t="str">
        <f>IF(AA76="","",リスト!$G$2)</f>
        <v/>
      </c>
      <c r="AE76" s="206"/>
      <c r="AF76" s="207"/>
      <c r="AG76" s="207"/>
      <c r="AH76" s="207"/>
      <c r="AI76" s="207"/>
      <c r="AJ76" s="82" t="str">
        <f t="shared" si="5"/>
        <v/>
      </c>
      <c r="AK76" s="60"/>
      <c r="AL76" s="60"/>
      <c r="AM76" s="80"/>
    </row>
    <row r="77" spans="1:39" ht="33.950000000000003" customHeight="1">
      <c r="A77" s="14">
        <v>66</v>
      </c>
      <c r="B77" s="198" t="str">
        <f>IF(入力用!D67="00","",入力用!D67)</f>
        <v/>
      </c>
      <c r="C77" s="199"/>
      <c r="D77" s="199"/>
      <c r="E77" s="199"/>
      <c r="F77" s="199"/>
      <c r="G77" s="200"/>
      <c r="H77" s="110"/>
      <c r="I77" s="111"/>
      <c r="J77" s="177"/>
      <c r="K77" s="177"/>
      <c r="L77" s="115"/>
      <c r="M77" s="76" t="str">
        <f>IF(I77="","",リスト!$G$2)</f>
        <v/>
      </c>
      <c r="N77" s="30" t="str">
        <f t="shared" si="7"/>
        <v xml:space="preserve"> </v>
      </c>
      <c r="O77" s="117"/>
      <c r="P77" s="177"/>
      <c r="Q77" s="177"/>
      <c r="R77" s="28" t="str">
        <f t="shared" si="8"/>
        <v xml:space="preserve"> </v>
      </c>
      <c r="S77" s="77" t="str">
        <f>IF(O77="","",リスト!$G$2)</f>
        <v/>
      </c>
      <c r="T77" s="29" t="str">
        <f t="shared" si="9"/>
        <v xml:space="preserve"> </v>
      </c>
      <c r="U77" s="117"/>
      <c r="V77" s="177"/>
      <c r="W77" s="177"/>
      <c r="X77" s="28" t="str">
        <f t="shared" si="10"/>
        <v xml:space="preserve"> </v>
      </c>
      <c r="Y77" s="77" t="str">
        <f>IF(U77="","",リスト!$G$2)</f>
        <v/>
      </c>
      <c r="Z77" s="30" t="str">
        <f t="shared" si="11"/>
        <v xml:space="preserve"> </v>
      </c>
      <c r="AA77" s="111"/>
      <c r="AB77" s="120"/>
      <c r="AC77" s="28" t="str">
        <f t="shared" si="12"/>
        <v xml:space="preserve"> </v>
      </c>
      <c r="AD77" s="77" t="str">
        <f>IF(AA77="","",リスト!$G$2)</f>
        <v/>
      </c>
      <c r="AE77" s="206"/>
      <c r="AF77" s="207"/>
      <c r="AG77" s="207"/>
      <c r="AH77" s="207"/>
      <c r="AI77" s="207"/>
      <c r="AJ77" s="82" t="str">
        <f t="shared" ref="AJ77:AJ140" si="13">IF(B77="","",IF(J77+P77+V77+AB77=0,"×",IF(J77+P77-V77=AB77,"○","×")))</f>
        <v/>
      </c>
      <c r="AK77" s="60"/>
      <c r="AL77" s="60"/>
      <c r="AM77" s="80"/>
    </row>
    <row r="78" spans="1:39" ht="33.950000000000003" customHeight="1">
      <c r="A78" s="14">
        <v>67</v>
      </c>
      <c r="B78" s="198" t="str">
        <f>IF(入力用!D68="00","",入力用!D68)</f>
        <v/>
      </c>
      <c r="C78" s="199"/>
      <c r="D78" s="199"/>
      <c r="E78" s="199"/>
      <c r="F78" s="199"/>
      <c r="G78" s="200"/>
      <c r="H78" s="110"/>
      <c r="I78" s="111"/>
      <c r="J78" s="177"/>
      <c r="K78" s="177"/>
      <c r="L78" s="115"/>
      <c r="M78" s="76" t="str">
        <f>IF(I78="","",リスト!$G$2)</f>
        <v/>
      </c>
      <c r="N78" s="30" t="str">
        <f t="shared" si="7"/>
        <v xml:space="preserve"> </v>
      </c>
      <c r="O78" s="117"/>
      <c r="P78" s="177"/>
      <c r="Q78" s="177"/>
      <c r="R78" s="28" t="str">
        <f t="shared" si="8"/>
        <v xml:space="preserve"> </v>
      </c>
      <c r="S78" s="77" t="str">
        <f>IF(O78="","",リスト!$G$2)</f>
        <v/>
      </c>
      <c r="T78" s="29" t="str">
        <f t="shared" si="9"/>
        <v xml:space="preserve"> </v>
      </c>
      <c r="U78" s="117"/>
      <c r="V78" s="177"/>
      <c r="W78" s="177"/>
      <c r="X78" s="28" t="str">
        <f t="shared" si="10"/>
        <v xml:space="preserve"> </v>
      </c>
      <c r="Y78" s="77" t="str">
        <f>IF(U78="","",リスト!$G$2)</f>
        <v/>
      </c>
      <c r="Z78" s="30" t="str">
        <f t="shared" si="11"/>
        <v xml:space="preserve"> </v>
      </c>
      <c r="AA78" s="111"/>
      <c r="AB78" s="120"/>
      <c r="AC78" s="28" t="str">
        <f t="shared" si="12"/>
        <v xml:space="preserve"> </v>
      </c>
      <c r="AD78" s="77" t="str">
        <f>IF(AA78="","",リスト!$G$2)</f>
        <v/>
      </c>
      <c r="AE78" s="206"/>
      <c r="AF78" s="207"/>
      <c r="AG78" s="207"/>
      <c r="AH78" s="207"/>
      <c r="AI78" s="207"/>
      <c r="AJ78" s="82" t="str">
        <f t="shared" si="13"/>
        <v/>
      </c>
      <c r="AK78" s="60"/>
      <c r="AL78" s="60"/>
      <c r="AM78" s="80"/>
    </row>
    <row r="79" spans="1:39" ht="33.950000000000003" customHeight="1">
      <c r="A79" s="14">
        <v>68</v>
      </c>
      <c r="B79" s="198" t="str">
        <f>IF(入力用!D69="00","",入力用!D69)</f>
        <v/>
      </c>
      <c r="C79" s="199"/>
      <c r="D79" s="199"/>
      <c r="E79" s="199"/>
      <c r="F79" s="199"/>
      <c r="G79" s="200"/>
      <c r="H79" s="110"/>
      <c r="I79" s="111"/>
      <c r="J79" s="177"/>
      <c r="K79" s="177"/>
      <c r="L79" s="115"/>
      <c r="M79" s="76" t="str">
        <f>IF(I79="","",リスト!$G$2)</f>
        <v/>
      </c>
      <c r="N79" s="30" t="str">
        <f t="shared" si="7"/>
        <v xml:space="preserve"> </v>
      </c>
      <c r="O79" s="117"/>
      <c r="P79" s="177"/>
      <c r="Q79" s="177"/>
      <c r="R79" s="28" t="str">
        <f t="shared" si="8"/>
        <v xml:space="preserve"> </v>
      </c>
      <c r="S79" s="77" t="str">
        <f>IF(O79="","",リスト!$G$2)</f>
        <v/>
      </c>
      <c r="T79" s="29" t="str">
        <f t="shared" si="9"/>
        <v xml:space="preserve"> </v>
      </c>
      <c r="U79" s="117"/>
      <c r="V79" s="177"/>
      <c r="W79" s="177"/>
      <c r="X79" s="28" t="str">
        <f t="shared" si="10"/>
        <v xml:space="preserve"> </v>
      </c>
      <c r="Y79" s="77" t="str">
        <f>IF(U79="","",リスト!$G$2)</f>
        <v/>
      </c>
      <c r="Z79" s="30" t="str">
        <f t="shared" si="11"/>
        <v xml:space="preserve"> </v>
      </c>
      <c r="AA79" s="111"/>
      <c r="AB79" s="120"/>
      <c r="AC79" s="28" t="str">
        <f t="shared" si="12"/>
        <v xml:space="preserve"> </v>
      </c>
      <c r="AD79" s="77" t="str">
        <f>IF(AA79="","",リスト!$G$2)</f>
        <v/>
      </c>
      <c r="AE79" s="206"/>
      <c r="AF79" s="207"/>
      <c r="AG79" s="207"/>
      <c r="AH79" s="207"/>
      <c r="AI79" s="207"/>
      <c r="AJ79" s="82" t="str">
        <f t="shared" si="13"/>
        <v/>
      </c>
      <c r="AK79" s="60"/>
      <c r="AL79" s="60"/>
      <c r="AM79" s="80"/>
    </row>
    <row r="80" spans="1:39" ht="33.950000000000003" customHeight="1">
      <c r="A80" s="14">
        <v>69</v>
      </c>
      <c r="B80" s="198" t="str">
        <f>IF(入力用!D70="00","",入力用!D70)</f>
        <v/>
      </c>
      <c r="C80" s="199"/>
      <c r="D80" s="199"/>
      <c r="E80" s="199"/>
      <c r="F80" s="199"/>
      <c r="G80" s="200"/>
      <c r="H80" s="110"/>
      <c r="I80" s="111"/>
      <c r="J80" s="177"/>
      <c r="K80" s="177"/>
      <c r="L80" s="115"/>
      <c r="M80" s="76" t="str">
        <f>IF(I80="","",リスト!$G$2)</f>
        <v/>
      </c>
      <c r="N80" s="30" t="str">
        <f t="shared" si="7"/>
        <v xml:space="preserve"> </v>
      </c>
      <c r="O80" s="117"/>
      <c r="P80" s="177"/>
      <c r="Q80" s="177"/>
      <c r="R80" s="28" t="str">
        <f t="shared" si="8"/>
        <v xml:space="preserve"> </v>
      </c>
      <c r="S80" s="77" t="str">
        <f>IF(O80="","",リスト!$G$2)</f>
        <v/>
      </c>
      <c r="T80" s="29" t="str">
        <f t="shared" si="9"/>
        <v xml:space="preserve"> </v>
      </c>
      <c r="U80" s="117"/>
      <c r="V80" s="177"/>
      <c r="W80" s="177"/>
      <c r="X80" s="28" t="str">
        <f t="shared" si="10"/>
        <v xml:space="preserve"> </v>
      </c>
      <c r="Y80" s="77" t="str">
        <f>IF(U80="","",リスト!$G$2)</f>
        <v/>
      </c>
      <c r="Z80" s="30" t="str">
        <f t="shared" si="11"/>
        <v xml:space="preserve"> </v>
      </c>
      <c r="AA80" s="111"/>
      <c r="AB80" s="120"/>
      <c r="AC80" s="28" t="str">
        <f t="shared" si="12"/>
        <v xml:space="preserve"> </v>
      </c>
      <c r="AD80" s="77" t="str">
        <f>IF(AA80="","",リスト!$G$2)</f>
        <v/>
      </c>
      <c r="AE80" s="206"/>
      <c r="AF80" s="207"/>
      <c r="AG80" s="207"/>
      <c r="AH80" s="207"/>
      <c r="AI80" s="207"/>
      <c r="AJ80" s="82" t="str">
        <f t="shared" si="13"/>
        <v/>
      </c>
      <c r="AK80" s="60"/>
      <c r="AL80" s="60"/>
      <c r="AM80" s="80"/>
    </row>
    <row r="81" spans="1:39" ht="33.950000000000003" customHeight="1" thickBot="1">
      <c r="A81" s="14">
        <v>70</v>
      </c>
      <c r="B81" s="201" t="str">
        <f>IF(入力用!D71="00","",入力用!D71)</f>
        <v/>
      </c>
      <c r="C81" s="202"/>
      <c r="D81" s="202"/>
      <c r="E81" s="202"/>
      <c r="F81" s="202"/>
      <c r="G81" s="203"/>
      <c r="H81" s="112"/>
      <c r="I81" s="111"/>
      <c r="J81" s="204"/>
      <c r="K81" s="204"/>
      <c r="L81" s="116"/>
      <c r="M81" s="78" t="str">
        <f>IF(I81="","",リスト!$G$2)</f>
        <v/>
      </c>
      <c r="N81" s="31" t="str">
        <f t="shared" si="7"/>
        <v xml:space="preserve"> </v>
      </c>
      <c r="O81" s="118"/>
      <c r="P81" s="204"/>
      <c r="Q81" s="204"/>
      <c r="R81" s="32" t="str">
        <f t="shared" si="8"/>
        <v xml:space="preserve"> </v>
      </c>
      <c r="S81" s="79" t="str">
        <f>IF(O81="","",リスト!$G$2)</f>
        <v/>
      </c>
      <c r="T81" s="33" t="str">
        <f t="shared" si="9"/>
        <v xml:space="preserve"> </v>
      </c>
      <c r="U81" s="118"/>
      <c r="V81" s="204"/>
      <c r="W81" s="204"/>
      <c r="X81" s="32" t="str">
        <f t="shared" si="10"/>
        <v xml:space="preserve"> </v>
      </c>
      <c r="Y81" s="79" t="str">
        <f>IF(U81="","",リスト!$G$2)</f>
        <v/>
      </c>
      <c r="Z81" s="31" t="str">
        <f t="shared" si="11"/>
        <v xml:space="preserve"> </v>
      </c>
      <c r="AA81" s="113"/>
      <c r="AB81" s="121"/>
      <c r="AC81" s="32" t="str">
        <f t="shared" si="12"/>
        <v xml:space="preserve"> </v>
      </c>
      <c r="AD81" s="79" t="str">
        <f>IF(AA81="","",リスト!$G$2)</f>
        <v/>
      </c>
      <c r="AE81" s="224"/>
      <c r="AF81" s="225"/>
      <c r="AG81" s="225"/>
      <c r="AH81" s="225"/>
      <c r="AI81" s="225"/>
      <c r="AJ81" s="83" t="str">
        <f t="shared" si="13"/>
        <v/>
      </c>
      <c r="AK81" s="60"/>
      <c r="AL81" s="60"/>
      <c r="AM81" s="80"/>
    </row>
    <row r="82" spans="1:39" ht="33.950000000000003" customHeight="1">
      <c r="A82" s="14">
        <v>71</v>
      </c>
      <c r="B82" s="178" t="str">
        <f>IF(入力用!D72="00","",入力用!D72)</f>
        <v/>
      </c>
      <c r="C82" s="179"/>
      <c r="D82" s="179"/>
      <c r="E82" s="179"/>
      <c r="F82" s="179"/>
      <c r="G82" s="180"/>
      <c r="H82" s="108"/>
      <c r="I82" s="109"/>
      <c r="J82" s="182"/>
      <c r="K82" s="182"/>
      <c r="L82" s="114"/>
      <c r="M82" s="74" t="str">
        <f>IF(I82="","",リスト!$G$2)</f>
        <v/>
      </c>
      <c r="N82" s="40" t="str">
        <f t="shared" si="7"/>
        <v xml:space="preserve"> </v>
      </c>
      <c r="O82" s="119"/>
      <c r="P82" s="182"/>
      <c r="Q82" s="182"/>
      <c r="R82" s="26" t="str">
        <f t="shared" si="8"/>
        <v xml:space="preserve"> </v>
      </c>
      <c r="S82" s="75" t="str">
        <f>IF(O82="","",リスト!$G$2)</f>
        <v/>
      </c>
      <c r="T82" s="39" t="str">
        <f t="shared" si="9"/>
        <v xml:space="preserve"> </v>
      </c>
      <c r="U82" s="119"/>
      <c r="V82" s="182"/>
      <c r="W82" s="182"/>
      <c r="X82" s="26" t="str">
        <f t="shared" si="10"/>
        <v xml:space="preserve"> </v>
      </c>
      <c r="Y82" s="75" t="str">
        <f>IF(U82="","",リスト!$G$2)</f>
        <v/>
      </c>
      <c r="Z82" s="40" t="str">
        <f t="shared" si="11"/>
        <v xml:space="preserve"> </v>
      </c>
      <c r="AA82" s="109"/>
      <c r="AB82" s="122"/>
      <c r="AC82" s="26" t="str">
        <f t="shared" si="12"/>
        <v xml:space="preserve"> </v>
      </c>
      <c r="AD82" s="75" t="str">
        <f>IF(AA82="","",リスト!$G$2)</f>
        <v/>
      </c>
      <c r="AE82" s="196"/>
      <c r="AF82" s="197"/>
      <c r="AG82" s="197"/>
      <c r="AH82" s="197"/>
      <c r="AI82" s="197"/>
      <c r="AJ82" s="81" t="str">
        <f t="shared" si="13"/>
        <v/>
      </c>
      <c r="AK82" s="60"/>
      <c r="AL82" s="60"/>
      <c r="AM82" s="80"/>
    </row>
    <row r="83" spans="1:39" ht="33.950000000000003" customHeight="1">
      <c r="A83" s="14">
        <v>72</v>
      </c>
      <c r="B83" s="198" t="str">
        <f>IF(入力用!D73="00","",入力用!D73)</f>
        <v/>
      </c>
      <c r="C83" s="199"/>
      <c r="D83" s="199"/>
      <c r="E83" s="199"/>
      <c r="F83" s="199"/>
      <c r="G83" s="200"/>
      <c r="H83" s="110"/>
      <c r="I83" s="111"/>
      <c r="J83" s="177"/>
      <c r="K83" s="177"/>
      <c r="L83" s="115"/>
      <c r="M83" s="76" t="str">
        <f>IF(I83="","",リスト!$G$2)</f>
        <v/>
      </c>
      <c r="N83" s="30" t="str">
        <f t="shared" si="7"/>
        <v xml:space="preserve"> </v>
      </c>
      <c r="O83" s="117"/>
      <c r="P83" s="177"/>
      <c r="Q83" s="177"/>
      <c r="R83" s="28" t="str">
        <f t="shared" si="8"/>
        <v xml:space="preserve"> </v>
      </c>
      <c r="S83" s="77" t="str">
        <f>IF(O83="","",リスト!$G$2)</f>
        <v/>
      </c>
      <c r="T83" s="29" t="str">
        <f t="shared" si="9"/>
        <v xml:space="preserve"> </v>
      </c>
      <c r="U83" s="117"/>
      <c r="V83" s="177"/>
      <c r="W83" s="177"/>
      <c r="X83" s="28" t="str">
        <f t="shared" si="10"/>
        <v xml:space="preserve"> </v>
      </c>
      <c r="Y83" s="77" t="str">
        <f>IF(U83="","",リスト!$G$2)</f>
        <v/>
      </c>
      <c r="Z83" s="30" t="str">
        <f t="shared" si="11"/>
        <v xml:space="preserve"> </v>
      </c>
      <c r="AA83" s="111"/>
      <c r="AB83" s="120"/>
      <c r="AC83" s="28" t="str">
        <f t="shared" si="12"/>
        <v xml:space="preserve"> </v>
      </c>
      <c r="AD83" s="77" t="str">
        <f>IF(AA83="","",リスト!$G$2)</f>
        <v/>
      </c>
      <c r="AE83" s="206"/>
      <c r="AF83" s="207"/>
      <c r="AG83" s="207"/>
      <c r="AH83" s="207"/>
      <c r="AI83" s="207"/>
      <c r="AJ83" s="82" t="str">
        <f t="shared" si="13"/>
        <v/>
      </c>
      <c r="AK83" s="60"/>
      <c r="AL83" s="60"/>
      <c r="AM83" s="80"/>
    </row>
    <row r="84" spans="1:39" ht="33.950000000000003" customHeight="1">
      <c r="A84" s="14">
        <v>73</v>
      </c>
      <c r="B84" s="198" t="str">
        <f>IF(入力用!D74="00","",入力用!D74)</f>
        <v/>
      </c>
      <c r="C84" s="199"/>
      <c r="D84" s="199"/>
      <c r="E84" s="199"/>
      <c r="F84" s="199"/>
      <c r="G84" s="200"/>
      <c r="H84" s="110"/>
      <c r="I84" s="111"/>
      <c r="J84" s="177"/>
      <c r="K84" s="177"/>
      <c r="L84" s="115"/>
      <c r="M84" s="76" t="str">
        <f>IF(I84="","",リスト!$G$2)</f>
        <v/>
      </c>
      <c r="N84" s="30" t="str">
        <f t="shared" si="7"/>
        <v xml:space="preserve"> </v>
      </c>
      <c r="O84" s="117"/>
      <c r="P84" s="177"/>
      <c r="Q84" s="177"/>
      <c r="R84" s="28" t="str">
        <f t="shared" si="8"/>
        <v xml:space="preserve"> </v>
      </c>
      <c r="S84" s="77" t="str">
        <f>IF(O84="","",リスト!$G$2)</f>
        <v/>
      </c>
      <c r="T84" s="29" t="str">
        <f t="shared" si="9"/>
        <v xml:space="preserve"> </v>
      </c>
      <c r="U84" s="117"/>
      <c r="V84" s="177"/>
      <c r="W84" s="177"/>
      <c r="X84" s="28" t="str">
        <f t="shared" si="10"/>
        <v xml:space="preserve"> </v>
      </c>
      <c r="Y84" s="77" t="str">
        <f>IF(U84="","",リスト!$G$2)</f>
        <v/>
      </c>
      <c r="Z84" s="30" t="str">
        <f t="shared" si="11"/>
        <v xml:space="preserve"> </v>
      </c>
      <c r="AA84" s="111"/>
      <c r="AB84" s="120"/>
      <c r="AC84" s="28" t="str">
        <f t="shared" si="12"/>
        <v xml:space="preserve"> </v>
      </c>
      <c r="AD84" s="77" t="str">
        <f>IF(AA84="","",リスト!$G$2)</f>
        <v/>
      </c>
      <c r="AE84" s="206"/>
      <c r="AF84" s="207"/>
      <c r="AG84" s="207"/>
      <c r="AH84" s="207"/>
      <c r="AI84" s="207"/>
      <c r="AJ84" s="82" t="str">
        <f t="shared" si="13"/>
        <v/>
      </c>
      <c r="AK84" s="60"/>
      <c r="AL84" s="60"/>
      <c r="AM84" s="80"/>
    </row>
    <row r="85" spans="1:39" ht="33.950000000000003" customHeight="1">
      <c r="A85" s="14">
        <v>74</v>
      </c>
      <c r="B85" s="198" t="str">
        <f>IF(入力用!D75="00","",入力用!D75)</f>
        <v/>
      </c>
      <c r="C85" s="199"/>
      <c r="D85" s="199"/>
      <c r="E85" s="199"/>
      <c r="F85" s="199"/>
      <c r="G85" s="200"/>
      <c r="H85" s="110"/>
      <c r="I85" s="111"/>
      <c r="J85" s="177"/>
      <c r="K85" s="177"/>
      <c r="L85" s="115"/>
      <c r="M85" s="76" t="str">
        <f>IF(I85="","",リスト!$G$2)</f>
        <v/>
      </c>
      <c r="N85" s="30" t="str">
        <f t="shared" si="7"/>
        <v xml:space="preserve"> </v>
      </c>
      <c r="O85" s="117"/>
      <c r="P85" s="177"/>
      <c r="Q85" s="177"/>
      <c r="R85" s="28" t="str">
        <f t="shared" si="8"/>
        <v xml:space="preserve"> </v>
      </c>
      <c r="S85" s="77" t="str">
        <f>IF(O85="","",リスト!$G$2)</f>
        <v/>
      </c>
      <c r="T85" s="29" t="str">
        <f t="shared" si="9"/>
        <v xml:space="preserve"> </v>
      </c>
      <c r="U85" s="117"/>
      <c r="V85" s="177"/>
      <c r="W85" s="177"/>
      <c r="X85" s="28" t="str">
        <f t="shared" si="10"/>
        <v xml:space="preserve"> </v>
      </c>
      <c r="Y85" s="77" t="str">
        <f>IF(U85="","",リスト!$G$2)</f>
        <v/>
      </c>
      <c r="Z85" s="30" t="str">
        <f t="shared" si="11"/>
        <v xml:space="preserve"> </v>
      </c>
      <c r="AA85" s="111"/>
      <c r="AB85" s="120"/>
      <c r="AC85" s="28" t="str">
        <f t="shared" si="12"/>
        <v xml:space="preserve"> </v>
      </c>
      <c r="AD85" s="77" t="str">
        <f>IF(AA85="","",リスト!$G$2)</f>
        <v/>
      </c>
      <c r="AE85" s="206"/>
      <c r="AF85" s="207"/>
      <c r="AG85" s="207"/>
      <c r="AH85" s="207"/>
      <c r="AI85" s="207"/>
      <c r="AJ85" s="82" t="str">
        <f t="shared" si="13"/>
        <v/>
      </c>
      <c r="AK85" s="60"/>
      <c r="AL85" s="60"/>
      <c r="AM85" s="80"/>
    </row>
    <row r="86" spans="1:39" ht="33.950000000000003" customHeight="1">
      <c r="A86" s="14">
        <v>75</v>
      </c>
      <c r="B86" s="198" t="str">
        <f>IF(入力用!D76="00","",入力用!D76)</f>
        <v/>
      </c>
      <c r="C86" s="199"/>
      <c r="D86" s="199"/>
      <c r="E86" s="199"/>
      <c r="F86" s="199"/>
      <c r="G86" s="200"/>
      <c r="H86" s="110"/>
      <c r="I86" s="111"/>
      <c r="J86" s="177"/>
      <c r="K86" s="177"/>
      <c r="L86" s="115"/>
      <c r="M86" s="76" t="str">
        <f>IF(I86="","",リスト!$G$2)</f>
        <v/>
      </c>
      <c r="N86" s="30" t="str">
        <f t="shared" si="7"/>
        <v xml:space="preserve"> </v>
      </c>
      <c r="O86" s="117"/>
      <c r="P86" s="177"/>
      <c r="Q86" s="177"/>
      <c r="R86" s="28" t="str">
        <f t="shared" si="8"/>
        <v xml:space="preserve"> </v>
      </c>
      <c r="S86" s="77" t="str">
        <f>IF(O86="","",リスト!$G$2)</f>
        <v/>
      </c>
      <c r="T86" s="29" t="str">
        <f t="shared" si="9"/>
        <v xml:space="preserve"> </v>
      </c>
      <c r="U86" s="117"/>
      <c r="V86" s="177"/>
      <c r="W86" s="177"/>
      <c r="X86" s="28" t="str">
        <f t="shared" si="10"/>
        <v xml:space="preserve"> </v>
      </c>
      <c r="Y86" s="77" t="str">
        <f>IF(U86="","",リスト!$G$2)</f>
        <v/>
      </c>
      <c r="Z86" s="30" t="str">
        <f t="shared" si="11"/>
        <v xml:space="preserve"> </v>
      </c>
      <c r="AA86" s="111"/>
      <c r="AB86" s="120"/>
      <c r="AC86" s="28" t="str">
        <f t="shared" si="12"/>
        <v xml:space="preserve"> </v>
      </c>
      <c r="AD86" s="77" t="str">
        <f>IF(AA86="","",リスト!$G$2)</f>
        <v/>
      </c>
      <c r="AE86" s="206"/>
      <c r="AF86" s="207"/>
      <c r="AG86" s="207"/>
      <c r="AH86" s="207"/>
      <c r="AI86" s="207"/>
      <c r="AJ86" s="82" t="str">
        <f t="shared" si="13"/>
        <v/>
      </c>
      <c r="AK86" s="60"/>
      <c r="AL86" s="60"/>
      <c r="AM86" s="80"/>
    </row>
    <row r="87" spans="1:39" ht="33.950000000000003" customHeight="1">
      <c r="A87" s="14">
        <v>76</v>
      </c>
      <c r="B87" s="198" t="str">
        <f>IF(入力用!D77="00","",入力用!D77)</f>
        <v/>
      </c>
      <c r="C87" s="199"/>
      <c r="D87" s="199"/>
      <c r="E87" s="199"/>
      <c r="F87" s="199"/>
      <c r="G87" s="200"/>
      <c r="H87" s="110"/>
      <c r="I87" s="111"/>
      <c r="J87" s="177"/>
      <c r="K87" s="177"/>
      <c r="L87" s="115"/>
      <c r="M87" s="76" t="str">
        <f>IF(I87="","",リスト!$G$2)</f>
        <v/>
      </c>
      <c r="N87" s="30" t="str">
        <f t="shared" si="7"/>
        <v xml:space="preserve"> </v>
      </c>
      <c r="O87" s="117"/>
      <c r="P87" s="177"/>
      <c r="Q87" s="177"/>
      <c r="R87" s="28" t="str">
        <f t="shared" si="8"/>
        <v xml:space="preserve"> </v>
      </c>
      <c r="S87" s="77" t="str">
        <f>IF(O87="","",リスト!$G$2)</f>
        <v/>
      </c>
      <c r="T87" s="29" t="str">
        <f t="shared" si="9"/>
        <v xml:space="preserve"> </v>
      </c>
      <c r="U87" s="117"/>
      <c r="V87" s="177"/>
      <c r="W87" s="177"/>
      <c r="X87" s="28" t="str">
        <f t="shared" si="10"/>
        <v xml:space="preserve"> </v>
      </c>
      <c r="Y87" s="77" t="str">
        <f>IF(U87="","",リスト!$G$2)</f>
        <v/>
      </c>
      <c r="Z87" s="30" t="str">
        <f t="shared" si="11"/>
        <v xml:space="preserve"> </v>
      </c>
      <c r="AA87" s="111"/>
      <c r="AB87" s="120"/>
      <c r="AC87" s="28" t="str">
        <f t="shared" si="12"/>
        <v xml:space="preserve"> </v>
      </c>
      <c r="AD87" s="77" t="str">
        <f>IF(AA87="","",リスト!$G$2)</f>
        <v/>
      </c>
      <c r="AE87" s="206"/>
      <c r="AF87" s="207"/>
      <c r="AG87" s="207"/>
      <c r="AH87" s="207"/>
      <c r="AI87" s="207"/>
      <c r="AJ87" s="82" t="str">
        <f t="shared" si="13"/>
        <v/>
      </c>
      <c r="AK87" s="60"/>
      <c r="AL87" s="60"/>
      <c r="AM87" s="80"/>
    </row>
    <row r="88" spans="1:39" ht="33.950000000000003" customHeight="1">
      <c r="A88" s="14">
        <v>77</v>
      </c>
      <c r="B88" s="198" t="str">
        <f>IF(入力用!D78="00","",入力用!D78)</f>
        <v/>
      </c>
      <c r="C88" s="199"/>
      <c r="D88" s="199"/>
      <c r="E88" s="199"/>
      <c r="F88" s="199"/>
      <c r="G88" s="200"/>
      <c r="H88" s="110"/>
      <c r="I88" s="111"/>
      <c r="J88" s="177"/>
      <c r="K88" s="177"/>
      <c r="L88" s="115"/>
      <c r="M88" s="76" t="str">
        <f>IF(I88="","",リスト!$G$2)</f>
        <v/>
      </c>
      <c r="N88" s="30" t="str">
        <f t="shared" si="7"/>
        <v xml:space="preserve"> </v>
      </c>
      <c r="O88" s="117"/>
      <c r="P88" s="177"/>
      <c r="Q88" s="177"/>
      <c r="R88" s="28" t="str">
        <f t="shared" si="8"/>
        <v xml:space="preserve"> </v>
      </c>
      <c r="S88" s="77" t="str">
        <f>IF(O88="","",リスト!$G$2)</f>
        <v/>
      </c>
      <c r="T88" s="29" t="str">
        <f t="shared" si="9"/>
        <v xml:space="preserve"> </v>
      </c>
      <c r="U88" s="117"/>
      <c r="V88" s="177"/>
      <c r="W88" s="177"/>
      <c r="X88" s="28" t="str">
        <f t="shared" si="10"/>
        <v xml:space="preserve"> </v>
      </c>
      <c r="Y88" s="77" t="str">
        <f>IF(U88="","",リスト!$G$2)</f>
        <v/>
      </c>
      <c r="Z88" s="30" t="str">
        <f t="shared" si="11"/>
        <v xml:space="preserve"> </v>
      </c>
      <c r="AA88" s="111"/>
      <c r="AB88" s="120"/>
      <c r="AC88" s="28" t="str">
        <f t="shared" si="12"/>
        <v xml:space="preserve"> </v>
      </c>
      <c r="AD88" s="77" t="str">
        <f>IF(AA88="","",リスト!$G$2)</f>
        <v/>
      </c>
      <c r="AE88" s="206"/>
      <c r="AF88" s="207"/>
      <c r="AG88" s="207"/>
      <c r="AH88" s="207"/>
      <c r="AI88" s="207"/>
      <c r="AJ88" s="82" t="str">
        <f t="shared" si="13"/>
        <v/>
      </c>
      <c r="AK88" s="60"/>
      <c r="AL88" s="60"/>
      <c r="AM88" s="80"/>
    </row>
    <row r="89" spans="1:39" ht="33.950000000000003" customHeight="1">
      <c r="A89" s="14">
        <v>78</v>
      </c>
      <c r="B89" s="198" t="str">
        <f>IF(入力用!D79="00","",入力用!D79)</f>
        <v/>
      </c>
      <c r="C89" s="199"/>
      <c r="D89" s="199"/>
      <c r="E89" s="199"/>
      <c r="F89" s="199"/>
      <c r="G89" s="200"/>
      <c r="H89" s="110"/>
      <c r="I89" s="111"/>
      <c r="J89" s="177"/>
      <c r="K89" s="177"/>
      <c r="L89" s="115"/>
      <c r="M89" s="76" t="str">
        <f>IF(I89="","",リスト!$G$2)</f>
        <v/>
      </c>
      <c r="N89" s="30" t="str">
        <f t="shared" si="7"/>
        <v xml:space="preserve"> </v>
      </c>
      <c r="O89" s="117"/>
      <c r="P89" s="177"/>
      <c r="Q89" s="177"/>
      <c r="R89" s="28" t="str">
        <f t="shared" si="8"/>
        <v xml:space="preserve"> </v>
      </c>
      <c r="S89" s="77" t="str">
        <f>IF(O89="","",リスト!$G$2)</f>
        <v/>
      </c>
      <c r="T89" s="29" t="str">
        <f t="shared" si="9"/>
        <v xml:space="preserve"> </v>
      </c>
      <c r="U89" s="117"/>
      <c r="V89" s="177"/>
      <c r="W89" s="177"/>
      <c r="X89" s="28" t="str">
        <f t="shared" si="10"/>
        <v xml:space="preserve"> </v>
      </c>
      <c r="Y89" s="77" t="str">
        <f>IF(U89="","",リスト!$G$2)</f>
        <v/>
      </c>
      <c r="Z89" s="30" t="str">
        <f t="shared" si="11"/>
        <v xml:space="preserve"> </v>
      </c>
      <c r="AA89" s="111"/>
      <c r="AB89" s="120"/>
      <c r="AC89" s="28" t="str">
        <f t="shared" si="12"/>
        <v xml:space="preserve"> </v>
      </c>
      <c r="AD89" s="77" t="str">
        <f>IF(AA89="","",リスト!$G$2)</f>
        <v/>
      </c>
      <c r="AE89" s="206"/>
      <c r="AF89" s="207"/>
      <c r="AG89" s="207"/>
      <c r="AH89" s="207"/>
      <c r="AI89" s="207"/>
      <c r="AJ89" s="82" t="str">
        <f t="shared" si="13"/>
        <v/>
      </c>
      <c r="AK89" s="60"/>
      <c r="AL89" s="60"/>
      <c r="AM89" s="80"/>
    </row>
    <row r="90" spans="1:39" ht="33.950000000000003" customHeight="1">
      <c r="A90" s="14">
        <v>79</v>
      </c>
      <c r="B90" s="198" t="str">
        <f>IF(入力用!D80="00","",入力用!D80)</f>
        <v/>
      </c>
      <c r="C90" s="199"/>
      <c r="D90" s="199"/>
      <c r="E90" s="199"/>
      <c r="F90" s="199"/>
      <c r="G90" s="200"/>
      <c r="H90" s="110"/>
      <c r="I90" s="111"/>
      <c r="J90" s="177"/>
      <c r="K90" s="177"/>
      <c r="L90" s="115"/>
      <c r="M90" s="76" t="str">
        <f>IF(I90="","",リスト!$G$2)</f>
        <v/>
      </c>
      <c r="N90" s="30" t="str">
        <f t="shared" si="7"/>
        <v xml:space="preserve"> </v>
      </c>
      <c r="O90" s="117"/>
      <c r="P90" s="177"/>
      <c r="Q90" s="177"/>
      <c r="R90" s="28" t="str">
        <f t="shared" si="8"/>
        <v xml:space="preserve"> </v>
      </c>
      <c r="S90" s="77" t="str">
        <f>IF(O90="","",リスト!$G$2)</f>
        <v/>
      </c>
      <c r="T90" s="29" t="str">
        <f t="shared" si="9"/>
        <v xml:space="preserve"> </v>
      </c>
      <c r="U90" s="117"/>
      <c r="V90" s="177"/>
      <c r="W90" s="177"/>
      <c r="X90" s="28" t="str">
        <f t="shared" si="10"/>
        <v xml:space="preserve"> </v>
      </c>
      <c r="Y90" s="77" t="str">
        <f>IF(U90="","",リスト!$G$2)</f>
        <v/>
      </c>
      <c r="Z90" s="30" t="str">
        <f t="shared" si="11"/>
        <v xml:space="preserve"> </v>
      </c>
      <c r="AA90" s="111"/>
      <c r="AB90" s="120"/>
      <c r="AC90" s="28" t="str">
        <f t="shared" si="12"/>
        <v xml:space="preserve"> </v>
      </c>
      <c r="AD90" s="77" t="str">
        <f>IF(AA90="","",リスト!$G$2)</f>
        <v/>
      </c>
      <c r="AE90" s="206"/>
      <c r="AF90" s="207"/>
      <c r="AG90" s="207"/>
      <c r="AH90" s="207"/>
      <c r="AI90" s="207"/>
      <c r="AJ90" s="82" t="str">
        <f t="shared" si="13"/>
        <v/>
      </c>
      <c r="AK90" s="60"/>
      <c r="AL90" s="60"/>
      <c r="AM90" s="80"/>
    </row>
    <row r="91" spans="1:39" ht="33.950000000000003" customHeight="1" thickBot="1">
      <c r="A91" s="14">
        <v>80</v>
      </c>
      <c r="B91" s="201" t="str">
        <f>IF(入力用!D81="00","",入力用!D81)</f>
        <v/>
      </c>
      <c r="C91" s="202"/>
      <c r="D91" s="202"/>
      <c r="E91" s="202"/>
      <c r="F91" s="202"/>
      <c r="G91" s="203"/>
      <c r="H91" s="112"/>
      <c r="I91" s="111"/>
      <c r="J91" s="204"/>
      <c r="K91" s="204"/>
      <c r="L91" s="116"/>
      <c r="M91" s="78" t="str">
        <f>IF(I91="","",リスト!$G$2)</f>
        <v/>
      </c>
      <c r="N91" s="31" t="str">
        <f t="shared" si="7"/>
        <v xml:space="preserve"> </v>
      </c>
      <c r="O91" s="118"/>
      <c r="P91" s="204"/>
      <c r="Q91" s="204"/>
      <c r="R91" s="32" t="str">
        <f t="shared" si="8"/>
        <v xml:space="preserve"> </v>
      </c>
      <c r="S91" s="79" t="str">
        <f>IF(O91="","",リスト!$G$2)</f>
        <v/>
      </c>
      <c r="T91" s="33" t="str">
        <f t="shared" si="9"/>
        <v xml:space="preserve"> </v>
      </c>
      <c r="U91" s="118"/>
      <c r="V91" s="204"/>
      <c r="W91" s="204"/>
      <c r="X91" s="32" t="str">
        <f t="shared" si="10"/>
        <v xml:space="preserve"> </v>
      </c>
      <c r="Y91" s="79" t="str">
        <f>IF(U91="","",リスト!$G$2)</f>
        <v/>
      </c>
      <c r="Z91" s="31" t="str">
        <f t="shared" si="11"/>
        <v xml:space="preserve"> </v>
      </c>
      <c r="AA91" s="113"/>
      <c r="AB91" s="121"/>
      <c r="AC91" s="32" t="str">
        <f t="shared" si="12"/>
        <v xml:space="preserve"> </v>
      </c>
      <c r="AD91" s="79" t="str">
        <f>IF(AA91="","",リスト!$G$2)</f>
        <v/>
      </c>
      <c r="AE91" s="224"/>
      <c r="AF91" s="225"/>
      <c r="AG91" s="225"/>
      <c r="AH91" s="225"/>
      <c r="AI91" s="225"/>
      <c r="AJ91" s="83" t="str">
        <f t="shared" si="13"/>
        <v/>
      </c>
      <c r="AK91" s="60"/>
      <c r="AL91" s="60"/>
      <c r="AM91" s="80"/>
    </row>
    <row r="92" spans="1:39" ht="33.950000000000003" customHeight="1">
      <c r="A92" s="14">
        <v>81</v>
      </c>
      <c r="B92" s="178" t="str">
        <f>IF(入力用!D82="00","",入力用!D82)</f>
        <v/>
      </c>
      <c r="C92" s="179"/>
      <c r="D92" s="179"/>
      <c r="E92" s="179"/>
      <c r="F92" s="179"/>
      <c r="G92" s="180"/>
      <c r="H92" s="108"/>
      <c r="I92" s="109"/>
      <c r="J92" s="182"/>
      <c r="K92" s="182"/>
      <c r="L92" s="114"/>
      <c r="M92" s="74" t="str">
        <f>IF(I92="","",リスト!$G$2)</f>
        <v/>
      </c>
      <c r="N92" s="40" t="str">
        <f t="shared" si="7"/>
        <v xml:space="preserve"> </v>
      </c>
      <c r="O92" s="119"/>
      <c r="P92" s="182"/>
      <c r="Q92" s="182"/>
      <c r="R92" s="26" t="str">
        <f t="shared" si="8"/>
        <v xml:space="preserve"> </v>
      </c>
      <c r="S92" s="75" t="str">
        <f>IF(O92="","",リスト!$G$2)</f>
        <v/>
      </c>
      <c r="T92" s="39" t="str">
        <f t="shared" si="9"/>
        <v xml:space="preserve"> </v>
      </c>
      <c r="U92" s="119"/>
      <c r="V92" s="182"/>
      <c r="W92" s="182"/>
      <c r="X92" s="26" t="str">
        <f t="shared" si="10"/>
        <v xml:space="preserve"> </v>
      </c>
      <c r="Y92" s="75" t="str">
        <f>IF(U92="","",リスト!$G$2)</f>
        <v/>
      </c>
      <c r="Z92" s="40" t="str">
        <f t="shared" si="11"/>
        <v xml:space="preserve"> </v>
      </c>
      <c r="AA92" s="109"/>
      <c r="AB92" s="122"/>
      <c r="AC92" s="26" t="str">
        <f t="shared" si="12"/>
        <v xml:space="preserve"> </v>
      </c>
      <c r="AD92" s="75" t="str">
        <f>IF(AA92="","",リスト!$G$2)</f>
        <v/>
      </c>
      <c r="AE92" s="196"/>
      <c r="AF92" s="197"/>
      <c r="AG92" s="197"/>
      <c r="AH92" s="197"/>
      <c r="AI92" s="197"/>
      <c r="AJ92" s="81" t="str">
        <f t="shared" si="13"/>
        <v/>
      </c>
      <c r="AK92" s="60"/>
      <c r="AL92" s="60"/>
      <c r="AM92" s="80"/>
    </row>
    <row r="93" spans="1:39" ht="33.950000000000003" customHeight="1">
      <c r="A93" s="14">
        <v>82</v>
      </c>
      <c r="B93" s="198" t="str">
        <f>IF(入力用!D83="00","",入力用!D83)</f>
        <v/>
      </c>
      <c r="C93" s="199"/>
      <c r="D93" s="199"/>
      <c r="E93" s="199"/>
      <c r="F93" s="199"/>
      <c r="G93" s="200"/>
      <c r="H93" s="110"/>
      <c r="I93" s="111"/>
      <c r="J93" s="177"/>
      <c r="K93" s="177"/>
      <c r="L93" s="115"/>
      <c r="M93" s="76" t="str">
        <f>IF(I93="","",リスト!$G$2)</f>
        <v/>
      </c>
      <c r="N93" s="30" t="str">
        <f t="shared" si="7"/>
        <v xml:space="preserve"> </v>
      </c>
      <c r="O93" s="117"/>
      <c r="P93" s="177"/>
      <c r="Q93" s="177"/>
      <c r="R93" s="28" t="str">
        <f t="shared" si="8"/>
        <v xml:space="preserve"> </v>
      </c>
      <c r="S93" s="77" t="str">
        <f>IF(O93="","",リスト!$G$2)</f>
        <v/>
      </c>
      <c r="T93" s="29" t="str">
        <f t="shared" si="9"/>
        <v xml:space="preserve"> </v>
      </c>
      <c r="U93" s="117"/>
      <c r="V93" s="177"/>
      <c r="W93" s="177"/>
      <c r="X93" s="28" t="str">
        <f t="shared" si="10"/>
        <v xml:space="preserve"> </v>
      </c>
      <c r="Y93" s="77" t="str">
        <f>IF(U93="","",リスト!$G$2)</f>
        <v/>
      </c>
      <c r="Z93" s="30" t="str">
        <f t="shared" si="11"/>
        <v xml:space="preserve"> </v>
      </c>
      <c r="AA93" s="111"/>
      <c r="AB93" s="120"/>
      <c r="AC93" s="28" t="str">
        <f t="shared" si="12"/>
        <v xml:space="preserve"> </v>
      </c>
      <c r="AD93" s="77" t="str">
        <f>IF(AA93="","",リスト!$G$2)</f>
        <v/>
      </c>
      <c r="AE93" s="206"/>
      <c r="AF93" s="207"/>
      <c r="AG93" s="207"/>
      <c r="AH93" s="207"/>
      <c r="AI93" s="207"/>
      <c r="AJ93" s="82" t="str">
        <f t="shared" si="13"/>
        <v/>
      </c>
      <c r="AK93" s="60"/>
      <c r="AL93" s="60"/>
      <c r="AM93" s="80"/>
    </row>
    <row r="94" spans="1:39" ht="33.950000000000003" customHeight="1">
      <c r="A94" s="14">
        <v>83</v>
      </c>
      <c r="B94" s="198" t="str">
        <f>IF(入力用!D84="00","",入力用!D84)</f>
        <v/>
      </c>
      <c r="C94" s="199"/>
      <c r="D94" s="199"/>
      <c r="E94" s="199"/>
      <c r="F94" s="199"/>
      <c r="G94" s="200"/>
      <c r="H94" s="110"/>
      <c r="I94" s="111"/>
      <c r="J94" s="177"/>
      <c r="K94" s="177"/>
      <c r="L94" s="115"/>
      <c r="M94" s="76" t="str">
        <f>IF(I94="","",リスト!$G$2)</f>
        <v/>
      </c>
      <c r="N94" s="30" t="str">
        <f t="shared" si="7"/>
        <v xml:space="preserve"> </v>
      </c>
      <c r="O94" s="117"/>
      <c r="P94" s="177"/>
      <c r="Q94" s="177"/>
      <c r="R94" s="28" t="str">
        <f t="shared" si="8"/>
        <v xml:space="preserve"> </v>
      </c>
      <c r="S94" s="77" t="str">
        <f>IF(O94="","",リスト!$G$2)</f>
        <v/>
      </c>
      <c r="T94" s="29" t="str">
        <f t="shared" si="9"/>
        <v xml:space="preserve"> </v>
      </c>
      <c r="U94" s="117"/>
      <c r="V94" s="177"/>
      <c r="W94" s="177"/>
      <c r="X94" s="28" t="str">
        <f t="shared" si="10"/>
        <v xml:space="preserve"> </v>
      </c>
      <c r="Y94" s="77" t="str">
        <f>IF(U94="","",リスト!$G$2)</f>
        <v/>
      </c>
      <c r="Z94" s="30" t="str">
        <f t="shared" si="11"/>
        <v xml:space="preserve"> </v>
      </c>
      <c r="AA94" s="111"/>
      <c r="AB94" s="120"/>
      <c r="AC94" s="28" t="str">
        <f t="shared" si="12"/>
        <v xml:space="preserve"> </v>
      </c>
      <c r="AD94" s="77" t="str">
        <f>IF(AA94="","",リスト!$G$2)</f>
        <v/>
      </c>
      <c r="AE94" s="206"/>
      <c r="AF94" s="207"/>
      <c r="AG94" s="207"/>
      <c r="AH94" s="207"/>
      <c r="AI94" s="207"/>
      <c r="AJ94" s="82" t="str">
        <f t="shared" si="13"/>
        <v/>
      </c>
      <c r="AK94" s="60"/>
      <c r="AL94" s="60"/>
      <c r="AM94" s="80"/>
    </row>
    <row r="95" spans="1:39" ht="33.950000000000003" customHeight="1">
      <c r="A95" s="14">
        <v>84</v>
      </c>
      <c r="B95" s="198" t="str">
        <f>IF(入力用!D85="00","",入力用!D85)</f>
        <v/>
      </c>
      <c r="C95" s="199"/>
      <c r="D95" s="199"/>
      <c r="E95" s="199"/>
      <c r="F95" s="199"/>
      <c r="G95" s="200"/>
      <c r="H95" s="110"/>
      <c r="I95" s="111"/>
      <c r="J95" s="177"/>
      <c r="K95" s="177"/>
      <c r="L95" s="115"/>
      <c r="M95" s="76" t="str">
        <f>IF(I95="","",リスト!$G$2)</f>
        <v/>
      </c>
      <c r="N95" s="30" t="str">
        <f t="shared" si="7"/>
        <v xml:space="preserve"> </v>
      </c>
      <c r="O95" s="117"/>
      <c r="P95" s="177"/>
      <c r="Q95" s="177"/>
      <c r="R95" s="28" t="str">
        <f t="shared" si="8"/>
        <v xml:space="preserve"> </v>
      </c>
      <c r="S95" s="77" t="str">
        <f>IF(O95="","",リスト!$G$2)</f>
        <v/>
      </c>
      <c r="T95" s="29" t="str">
        <f t="shared" si="9"/>
        <v xml:space="preserve"> </v>
      </c>
      <c r="U95" s="117"/>
      <c r="V95" s="177"/>
      <c r="W95" s="177"/>
      <c r="X95" s="28" t="str">
        <f t="shared" si="10"/>
        <v xml:space="preserve"> </v>
      </c>
      <c r="Y95" s="77" t="str">
        <f>IF(U95="","",リスト!$G$2)</f>
        <v/>
      </c>
      <c r="Z95" s="30" t="str">
        <f t="shared" si="11"/>
        <v xml:space="preserve"> </v>
      </c>
      <c r="AA95" s="111"/>
      <c r="AB95" s="120"/>
      <c r="AC95" s="28" t="str">
        <f t="shared" si="12"/>
        <v xml:space="preserve"> </v>
      </c>
      <c r="AD95" s="77" t="str">
        <f>IF(AA95="","",リスト!$G$2)</f>
        <v/>
      </c>
      <c r="AE95" s="206"/>
      <c r="AF95" s="207"/>
      <c r="AG95" s="207"/>
      <c r="AH95" s="207"/>
      <c r="AI95" s="207"/>
      <c r="AJ95" s="82" t="str">
        <f t="shared" si="13"/>
        <v/>
      </c>
      <c r="AK95" s="60"/>
      <c r="AL95" s="60"/>
      <c r="AM95" s="80"/>
    </row>
    <row r="96" spans="1:39" ht="33.950000000000003" customHeight="1">
      <c r="A96" s="14">
        <v>85</v>
      </c>
      <c r="B96" s="198" t="str">
        <f>IF(入力用!D86="00","",入力用!D86)</f>
        <v/>
      </c>
      <c r="C96" s="199"/>
      <c r="D96" s="199"/>
      <c r="E96" s="199"/>
      <c r="F96" s="199"/>
      <c r="G96" s="200"/>
      <c r="H96" s="110"/>
      <c r="I96" s="111"/>
      <c r="J96" s="177"/>
      <c r="K96" s="177"/>
      <c r="L96" s="115"/>
      <c r="M96" s="76" t="str">
        <f>IF(I96="","",リスト!$G$2)</f>
        <v/>
      </c>
      <c r="N96" s="30" t="str">
        <f t="shared" si="7"/>
        <v xml:space="preserve"> </v>
      </c>
      <c r="O96" s="117"/>
      <c r="P96" s="177"/>
      <c r="Q96" s="177"/>
      <c r="R96" s="28" t="str">
        <f t="shared" si="8"/>
        <v xml:space="preserve"> </v>
      </c>
      <c r="S96" s="77" t="str">
        <f>IF(O96="","",リスト!$G$2)</f>
        <v/>
      </c>
      <c r="T96" s="29" t="str">
        <f t="shared" si="9"/>
        <v xml:space="preserve"> </v>
      </c>
      <c r="U96" s="117"/>
      <c r="V96" s="177"/>
      <c r="W96" s="177"/>
      <c r="X96" s="28" t="str">
        <f t="shared" si="10"/>
        <v xml:space="preserve"> </v>
      </c>
      <c r="Y96" s="77" t="str">
        <f>IF(U96="","",リスト!$G$2)</f>
        <v/>
      </c>
      <c r="Z96" s="30" t="str">
        <f t="shared" si="11"/>
        <v xml:space="preserve"> </v>
      </c>
      <c r="AA96" s="111"/>
      <c r="AB96" s="120"/>
      <c r="AC96" s="28" t="str">
        <f t="shared" si="12"/>
        <v xml:space="preserve"> </v>
      </c>
      <c r="AD96" s="77" t="str">
        <f>IF(AA96="","",リスト!$G$2)</f>
        <v/>
      </c>
      <c r="AE96" s="206"/>
      <c r="AF96" s="207"/>
      <c r="AG96" s="207"/>
      <c r="AH96" s="207"/>
      <c r="AI96" s="207"/>
      <c r="AJ96" s="82" t="str">
        <f t="shared" si="13"/>
        <v/>
      </c>
      <c r="AK96" s="60"/>
      <c r="AL96" s="60"/>
      <c r="AM96" s="80"/>
    </row>
    <row r="97" spans="1:39" ht="33.950000000000003" customHeight="1">
      <c r="A97" s="14">
        <v>86</v>
      </c>
      <c r="B97" s="198" t="str">
        <f>IF(入力用!D87="00","",入力用!D87)</f>
        <v/>
      </c>
      <c r="C97" s="199"/>
      <c r="D97" s="199"/>
      <c r="E97" s="199"/>
      <c r="F97" s="199"/>
      <c r="G97" s="200"/>
      <c r="H97" s="110"/>
      <c r="I97" s="111"/>
      <c r="J97" s="177"/>
      <c r="K97" s="177"/>
      <c r="L97" s="115"/>
      <c r="M97" s="76" t="str">
        <f>IF(I97="","",リスト!$G$2)</f>
        <v/>
      </c>
      <c r="N97" s="30" t="str">
        <f t="shared" si="7"/>
        <v xml:space="preserve"> </v>
      </c>
      <c r="O97" s="117"/>
      <c r="P97" s="177"/>
      <c r="Q97" s="177"/>
      <c r="R97" s="28" t="str">
        <f t="shared" si="8"/>
        <v xml:space="preserve"> </v>
      </c>
      <c r="S97" s="77" t="str">
        <f>IF(O97="","",リスト!$G$2)</f>
        <v/>
      </c>
      <c r="T97" s="29" t="str">
        <f t="shared" si="9"/>
        <v xml:space="preserve"> </v>
      </c>
      <c r="U97" s="117"/>
      <c r="V97" s="177"/>
      <c r="W97" s="177"/>
      <c r="X97" s="28" t="str">
        <f t="shared" si="10"/>
        <v xml:space="preserve"> </v>
      </c>
      <c r="Y97" s="77" t="str">
        <f>IF(U97="","",リスト!$G$2)</f>
        <v/>
      </c>
      <c r="Z97" s="30" t="str">
        <f t="shared" si="11"/>
        <v xml:space="preserve"> </v>
      </c>
      <c r="AA97" s="111"/>
      <c r="AB97" s="120"/>
      <c r="AC97" s="28" t="str">
        <f t="shared" si="12"/>
        <v xml:space="preserve"> </v>
      </c>
      <c r="AD97" s="77" t="str">
        <f>IF(AA97="","",リスト!$G$2)</f>
        <v/>
      </c>
      <c r="AE97" s="206"/>
      <c r="AF97" s="207"/>
      <c r="AG97" s="207"/>
      <c r="AH97" s="207"/>
      <c r="AI97" s="207"/>
      <c r="AJ97" s="82" t="str">
        <f t="shared" si="13"/>
        <v/>
      </c>
      <c r="AK97" s="60"/>
      <c r="AL97" s="60"/>
      <c r="AM97" s="80"/>
    </row>
    <row r="98" spans="1:39" ht="33.950000000000003" customHeight="1">
      <c r="A98" s="14">
        <v>87</v>
      </c>
      <c r="B98" s="198" t="str">
        <f>IF(入力用!D88="00","",入力用!D88)</f>
        <v/>
      </c>
      <c r="C98" s="199"/>
      <c r="D98" s="199"/>
      <c r="E98" s="199"/>
      <c r="F98" s="199"/>
      <c r="G98" s="200"/>
      <c r="H98" s="110"/>
      <c r="I98" s="111"/>
      <c r="J98" s="177"/>
      <c r="K98" s="177"/>
      <c r="L98" s="115"/>
      <c r="M98" s="76" t="str">
        <f>IF(I98="","",リスト!$G$2)</f>
        <v/>
      </c>
      <c r="N98" s="30" t="str">
        <f t="shared" si="7"/>
        <v xml:space="preserve"> </v>
      </c>
      <c r="O98" s="117"/>
      <c r="P98" s="177"/>
      <c r="Q98" s="177"/>
      <c r="R98" s="28" t="str">
        <f t="shared" si="8"/>
        <v xml:space="preserve"> </v>
      </c>
      <c r="S98" s="77" t="str">
        <f>IF(O98="","",リスト!$G$2)</f>
        <v/>
      </c>
      <c r="T98" s="29" t="str">
        <f t="shared" si="9"/>
        <v xml:space="preserve"> </v>
      </c>
      <c r="U98" s="117"/>
      <c r="V98" s="177"/>
      <c r="W98" s="177"/>
      <c r="X98" s="28" t="str">
        <f t="shared" si="10"/>
        <v xml:space="preserve"> </v>
      </c>
      <c r="Y98" s="77" t="str">
        <f>IF(U98="","",リスト!$G$2)</f>
        <v/>
      </c>
      <c r="Z98" s="30" t="str">
        <f t="shared" si="11"/>
        <v xml:space="preserve"> </v>
      </c>
      <c r="AA98" s="111"/>
      <c r="AB98" s="120"/>
      <c r="AC98" s="28" t="str">
        <f t="shared" si="12"/>
        <v xml:space="preserve"> </v>
      </c>
      <c r="AD98" s="77" t="str">
        <f>IF(AA98="","",リスト!$G$2)</f>
        <v/>
      </c>
      <c r="AE98" s="206"/>
      <c r="AF98" s="207"/>
      <c r="AG98" s="207"/>
      <c r="AH98" s="207"/>
      <c r="AI98" s="207"/>
      <c r="AJ98" s="82" t="str">
        <f t="shared" si="13"/>
        <v/>
      </c>
      <c r="AK98" s="60"/>
      <c r="AL98" s="60"/>
      <c r="AM98" s="80"/>
    </row>
    <row r="99" spans="1:39" ht="33.950000000000003" customHeight="1">
      <c r="A99" s="14">
        <v>88</v>
      </c>
      <c r="B99" s="198" t="str">
        <f>IF(入力用!D89="00","",入力用!D89)</f>
        <v/>
      </c>
      <c r="C99" s="199"/>
      <c r="D99" s="199"/>
      <c r="E99" s="199"/>
      <c r="F99" s="199"/>
      <c r="G99" s="200"/>
      <c r="H99" s="110"/>
      <c r="I99" s="111"/>
      <c r="J99" s="177"/>
      <c r="K99" s="177"/>
      <c r="L99" s="115"/>
      <c r="M99" s="76" t="str">
        <f>IF(I99="","",リスト!$G$2)</f>
        <v/>
      </c>
      <c r="N99" s="30" t="str">
        <f t="shared" si="7"/>
        <v xml:space="preserve"> </v>
      </c>
      <c r="O99" s="117"/>
      <c r="P99" s="177"/>
      <c r="Q99" s="177"/>
      <c r="R99" s="28" t="str">
        <f t="shared" si="8"/>
        <v xml:space="preserve"> </v>
      </c>
      <c r="S99" s="77" t="str">
        <f>IF(O99="","",リスト!$G$2)</f>
        <v/>
      </c>
      <c r="T99" s="29" t="str">
        <f t="shared" si="9"/>
        <v xml:space="preserve"> </v>
      </c>
      <c r="U99" s="117"/>
      <c r="V99" s="177"/>
      <c r="W99" s="177"/>
      <c r="X99" s="28" t="str">
        <f t="shared" si="10"/>
        <v xml:space="preserve"> </v>
      </c>
      <c r="Y99" s="77" t="str">
        <f>IF(U99="","",リスト!$G$2)</f>
        <v/>
      </c>
      <c r="Z99" s="30" t="str">
        <f t="shared" si="11"/>
        <v xml:space="preserve"> </v>
      </c>
      <c r="AA99" s="111"/>
      <c r="AB99" s="120"/>
      <c r="AC99" s="28" t="str">
        <f t="shared" si="12"/>
        <v xml:space="preserve"> </v>
      </c>
      <c r="AD99" s="77" t="str">
        <f>IF(AA99="","",リスト!$G$2)</f>
        <v/>
      </c>
      <c r="AE99" s="206"/>
      <c r="AF99" s="207"/>
      <c r="AG99" s="207"/>
      <c r="AH99" s="207"/>
      <c r="AI99" s="207"/>
      <c r="AJ99" s="82" t="str">
        <f t="shared" si="13"/>
        <v/>
      </c>
      <c r="AK99" s="60"/>
      <c r="AL99" s="60"/>
      <c r="AM99" s="80"/>
    </row>
    <row r="100" spans="1:39" ht="33.950000000000003" customHeight="1">
      <c r="A100" s="14">
        <v>89</v>
      </c>
      <c r="B100" s="198" t="str">
        <f>IF(入力用!D90="00","",入力用!D90)</f>
        <v/>
      </c>
      <c r="C100" s="199"/>
      <c r="D100" s="199"/>
      <c r="E100" s="199"/>
      <c r="F100" s="199"/>
      <c r="G100" s="200"/>
      <c r="H100" s="110"/>
      <c r="I100" s="111"/>
      <c r="J100" s="177"/>
      <c r="K100" s="177"/>
      <c r="L100" s="115"/>
      <c r="M100" s="76" t="str">
        <f>IF(I100="","",リスト!$G$2)</f>
        <v/>
      </c>
      <c r="N100" s="30" t="str">
        <f t="shared" si="7"/>
        <v xml:space="preserve"> </v>
      </c>
      <c r="O100" s="117"/>
      <c r="P100" s="177"/>
      <c r="Q100" s="177"/>
      <c r="R100" s="28" t="str">
        <f t="shared" si="8"/>
        <v xml:space="preserve"> </v>
      </c>
      <c r="S100" s="77" t="str">
        <f>IF(O100="","",リスト!$G$2)</f>
        <v/>
      </c>
      <c r="T100" s="29" t="str">
        <f t="shared" si="9"/>
        <v xml:space="preserve"> </v>
      </c>
      <c r="U100" s="117"/>
      <c r="V100" s="177"/>
      <c r="W100" s="177"/>
      <c r="X100" s="28" t="str">
        <f t="shared" si="10"/>
        <v xml:space="preserve"> </v>
      </c>
      <c r="Y100" s="77" t="str">
        <f>IF(U100="","",リスト!$G$2)</f>
        <v/>
      </c>
      <c r="Z100" s="30" t="str">
        <f t="shared" si="11"/>
        <v xml:space="preserve"> </v>
      </c>
      <c r="AA100" s="111"/>
      <c r="AB100" s="120"/>
      <c r="AC100" s="28" t="str">
        <f t="shared" si="12"/>
        <v xml:space="preserve"> </v>
      </c>
      <c r="AD100" s="77" t="str">
        <f>IF(AA100="","",リスト!$G$2)</f>
        <v/>
      </c>
      <c r="AE100" s="206"/>
      <c r="AF100" s="207"/>
      <c r="AG100" s="207"/>
      <c r="AH100" s="207"/>
      <c r="AI100" s="207"/>
      <c r="AJ100" s="82" t="str">
        <f t="shared" si="13"/>
        <v/>
      </c>
      <c r="AK100" s="60"/>
      <c r="AL100" s="60"/>
      <c r="AM100" s="80"/>
    </row>
    <row r="101" spans="1:39" ht="33.950000000000003" customHeight="1" thickBot="1">
      <c r="A101" s="14">
        <v>90</v>
      </c>
      <c r="B101" s="201" t="str">
        <f>IF(入力用!D91="00","",入力用!D91)</f>
        <v/>
      </c>
      <c r="C101" s="202"/>
      <c r="D101" s="202"/>
      <c r="E101" s="202"/>
      <c r="F101" s="202"/>
      <c r="G101" s="203"/>
      <c r="H101" s="112"/>
      <c r="I101" s="111"/>
      <c r="J101" s="204"/>
      <c r="K101" s="204"/>
      <c r="L101" s="116"/>
      <c r="M101" s="78" t="str">
        <f>IF(I101="","",リスト!$G$2)</f>
        <v/>
      </c>
      <c r="N101" s="31" t="str">
        <f t="shared" si="7"/>
        <v xml:space="preserve"> </v>
      </c>
      <c r="O101" s="118"/>
      <c r="P101" s="204"/>
      <c r="Q101" s="204"/>
      <c r="R101" s="32" t="str">
        <f t="shared" si="8"/>
        <v xml:space="preserve"> </v>
      </c>
      <c r="S101" s="79" t="str">
        <f>IF(O101="","",リスト!$G$2)</f>
        <v/>
      </c>
      <c r="T101" s="33" t="str">
        <f t="shared" si="9"/>
        <v xml:space="preserve"> </v>
      </c>
      <c r="U101" s="118"/>
      <c r="V101" s="204"/>
      <c r="W101" s="204"/>
      <c r="X101" s="32" t="str">
        <f t="shared" si="10"/>
        <v xml:space="preserve"> </v>
      </c>
      <c r="Y101" s="79" t="str">
        <f>IF(U101="","",リスト!$G$2)</f>
        <v/>
      </c>
      <c r="Z101" s="31" t="str">
        <f t="shared" si="11"/>
        <v xml:space="preserve"> </v>
      </c>
      <c r="AA101" s="113"/>
      <c r="AB101" s="121"/>
      <c r="AC101" s="32" t="str">
        <f t="shared" si="12"/>
        <v xml:space="preserve"> </v>
      </c>
      <c r="AD101" s="79" t="str">
        <f>IF(AA101="","",リスト!$G$2)</f>
        <v/>
      </c>
      <c r="AE101" s="224"/>
      <c r="AF101" s="225"/>
      <c r="AG101" s="225"/>
      <c r="AH101" s="225"/>
      <c r="AI101" s="225"/>
      <c r="AJ101" s="83" t="str">
        <f t="shared" si="13"/>
        <v/>
      </c>
      <c r="AK101" s="60"/>
      <c r="AL101" s="60"/>
      <c r="AM101" s="80"/>
    </row>
    <row r="102" spans="1:39" ht="33.950000000000003" customHeight="1">
      <c r="A102" s="14">
        <v>91</v>
      </c>
      <c r="B102" s="178" t="str">
        <f>IF(入力用!D92="00","",入力用!D92)</f>
        <v/>
      </c>
      <c r="C102" s="179"/>
      <c r="D102" s="179"/>
      <c r="E102" s="179"/>
      <c r="F102" s="179"/>
      <c r="G102" s="180"/>
      <c r="H102" s="108"/>
      <c r="I102" s="109"/>
      <c r="J102" s="182"/>
      <c r="K102" s="182"/>
      <c r="L102" s="114"/>
      <c r="M102" s="74" t="str">
        <f>IF(I102="","",リスト!$G$2)</f>
        <v/>
      </c>
      <c r="N102" s="40" t="str">
        <f t="shared" si="7"/>
        <v xml:space="preserve"> </v>
      </c>
      <c r="O102" s="119"/>
      <c r="P102" s="182"/>
      <c r="Q102" s="182"/>
      <c r="R102" s="26" t="str">
        <f t="shared" si="8"/>
        <v xml:space="preserve"> </v>
      </c>
      <c r="S102" s="75" t="str">
        <f>IF(O102="","",リスト!$G$2)</f>
        <v/>
      </c>
      <c r="T102" s="39" t="str">
        <f t="shared" si="9"/>
        <v xml:space="preserve"> </v>
      </c>
      <c r="U102" s="119"/>
      <c r="V102" s="182"/>
      <c r="W102" s="182"/>
      <c r="X102" s="26" t="str">
        <f t="shared" si="10"/>
        <v xml:space="preserve"> </v>
      </c>
      <c r="Y102" s="75" t="str">
        <f>IF(U102="","",リスト!$G$2)</f>
        <v/>
      </c>
      <c r="Z102" s="40" t="str">
        <f t="shared" si="11"/>
        <v xml:space="preserve"> </v>
      </c>
      <c r="AA102" s="109"/>
      <c r="AB102" s="122"/>
      <c r="AC102" s="26" t="str">
        <f t="shared" si="12"/>
        <v xml:space="preserve"> </v>
      </c>
      <c r="AD102" s="75" t="str">
        <f>IF(AA102="","",リスト!$G$2)</f>
        <v/>
      </c>
      <c r="AE102" s="196"/>
      <c r="AF102" s="197"/>
      <c r="AG102" s="197"/>
      <c r="AH102" s="197"/>
      <c r="AI102" s="197"/>
      <c r="AJ102" s="81" t="str">
        <f t="shared" si="13"/>
        <v/>
      </c>
      <c r="AK102" s="60"/>
      <c r="AL102" s="60"/>
      <c r="AM102" s="80"/>
    </row>
    <row r="103" spans="1:39" ht="33.950000000000003" customHeight="1">
      <c r="A103" s="14">
        <v>92</v>
      </c>
      <c r="B103" s="198" t="str">
        <f>IF(入力用!D93="00","",入力用!D93)</f>
        <v/>
      </c>
      <c r="C103" s="199"/>
      <c r="D103" s="199"/>
      <c r="E103" s="199"/>
      <c r="F103" s="199"/>
      <c r="G103" s="200"/>
      <c r="H103" s="110"/>
      <c r="I103" s="111"/>
      <c r="J103" s="177"/>
      <c r="K103" s="177"/>
      <c r="L103" s="115"/>
      <c r="M103" s="76" t="str">
        <f>IF(I103="","",リスト!$G$2)</f>
        <v/>
      </c>
      <c r="N103" s="30" t="str">
        <f t="shared" si="7"/>
        <v xml:space="preserve"> </v>
      </c>
      <c r="O103" s="117"/>
      <c r="P103" s="177"/>
      <c r="Q103" s="177"/>
      <c r="R103" s="28" t="str">
        <f t="shared" si="8"/>
        <v xml:space="preserve"> </v>
      </c>
      <c r="S103" s="77" t="str">
        <f>IF(O103="","",リスト!$G$2)</f>
        <v/>
      </c>
      <c r="T103" s="29" t="str">
        <f t="shared" si="9"/>
        <v xml:space="preserve"> </v>
      </c>
      <c r="U103" s="117"/>
      <c r="V103" s="177"/>
      <c r="W103" s="177"/>
      <c r="X103" s="28" t="str">
        <f t="shared" si="10"/>
        <v xml:space="preserve"> </v>
      </c>
      <c r="Y103" s="77" t="str">
        <f>IF(U103="","",リスト!$G$2)</f>
        <v/>
      </c>
      <c r="Z103" s="30" t="str">
        <f t="shared" si="11"/>
        <v xml:space="preserve"> </v>
      </c>
      <c r="AA103" s="111"/>
      <c r="AB103" s="120"/>
      <c r="AC103" s="28" t="str">
        <f t="shared" si="12"/>
        <v xml:space="preserve"> </v>
      </c>
      <c r="AD103" s="77" t="str">
        <f>IF(AA103="","",リスト!$G$2)</f>
        <v/>
      </c>
      <c r="AE103" s="206"/>
      <c r="AF103" s="207"/>
      <c r="AG103" s="207"/>
      <c r="AH103" s="207"/>
      <c r="AI103" s="207"/>
      <c r="AJ103" s="82" t="str">
        <f t="shared" si="13"/>
        <v/>
      </c>
      <c r="AK103" s="60"/>
      <c r="AL103" s="60"/>
      <c r="AM103" s="80"/>
    </row>
    <row r="104" spans="1:39" ht="33.950000000000003" customHeight="1">
      <c r="A104" s="14">
        <v>93</v>
      </c>
      <c r="B104" s="198" t="str">
        <f>IF(入力用!D94="00","",入力用!D94)</f>
        <v/>
      </c>
      <c r="C104" s="199"/>
      <c r="D104" s="199"/>
      <c r="E104" s="199"/>
      <c r="F104" s="199"/>
      <c r="G104" s="200"/>
      <c r="H104" s="110"/>
      <c r="I104" s="111"/>
      <c r="J104" s="177"/>
      <c r="K104" s="177"/>
      <c r="L104" s="115"/>
      <c r="M104" s="76" t="str">
        <f>IF(I104="","",リスト!$G$2)</f>
        <v/>
      </c>
      <c r="N104" s="30" t="str">
        <f t="shared" si="7"/>
        <v xml:space="preserve"> </v>
      </c>
      <c r="O104" s="117"/>
      <c r="P104" s="177"/>
      <c r="Q104" s="177"/>
      <c r="R104" s="28" t="str">
        <f t="shared" si="8"/>
        <v xml:space="preserve"> </v>
      </c>
      <c r="S104" s="77" t="str">
        <f>IF(O104="","",リスト!$G$2)</f>
        <v/>
      </c>
      <c r="T104" s="29" t="str">
        <f t="shared" si="9"/>
        <v xml:space="preserve"> </v>
      </c>
      <c r="U104" s="117"/>
      <c r="V104" s="177"/>
      <c r="W104" s="177"/>
      <c r="X104" s="28" t="str">
        <f t="shared" si="10"/>
        <v xml:space="preserve"> </v>
      </c>
      <c r="Y104" s="77" t="str">
        <f>IF(U104="","",リスト!$G$2)</f>
        <v/>
      </c>
      <c r="Z104" s="30" t="str">
        <f t="shared" si="11"/>
        <v xml:space="preserve"> </v>
      </c>
      <c r="AA104" s="111"/>
      <c r="AB104" s="120"/>
      <c r="AC104" s="28" t="str">
        <f t="shared" si="12"/>
        <v xml:space="preserve"> </v>
      </c>
      <c r="AD104" s="77" t="str">
        <f>IF(AA104="","",リスト!$G$2)</f>
        <v/>
      </c>
      <c r="AE104" s="206"/>
      <c r="AF104" s="207"/>
      <c r="AG104" s="207"/>
      <c r="AH104" s="207"/>
      <c r="AI104" s="207"/>
      <c r="AJ104" s="82" t="str">
        <f t="shared" si="13"/>
        <v/>
      </c>
      <c r="AK104" s="60"/>
      <c r="AL104" s="60"/>
      <c r="AM104" s="80"/>
    </row>
    <row r="105" spans="1:39" ht="33.950000000000003" customHeight="1">
      <c r="A105" s="14">
        <v>94</v>
      </c>
      <c r="B105" s="198" t="str">
        <f>IF(入力用!D95="00","",入力用!D95)</f>
        <v/>
      </c>
      <c r="C105" s="199"/>
      <c r="D105" s="199"/>
      <c r="E105" s="199"/>
      <c r="F105" s="199"/>
      <c r="G105" s="200"/>
      <c r="H105" s="110"/>
      <c r="I105" s="111"/>
      <c r="J105" s="177"/>
      <c r="K105" s="177"/>
      <c r="L105" s="115"/>
      <c r="M105" s="76" t="str">
        <f>IF(I105="","",リスト!$G$2)</f>
        <v/>
      </c>
      <c r="N105" s="30" t="str">
        <f t="shared" si="7"/>
        <v xml:space="preserve"> </v>
      </c>
      <c r="O105" s="117"/>
      <c r="P105" s="177"/>
      <c r="Q105" s="177"/>
      <c r="R105" s="28" t="str">
        <f t="shared" si="8"/>
        <v xml:space="preserve"> </v>
      </c>
      <c r="S105" s="77" t="str">
        <f>IF(O105="","",リスト!$G$2)</f>
        <v/>
      </c>
      <c r="T105" s="29" t="str">
        <f t="shared" si="9"/>
        <v xml:space="preserve"> </v>
      </c>
      <c r="U105" s="117"/>
      <c r="V105" s="177"/>
      <c r="W105" s="177"/>
      <c r="X105" s="28" t="str">
        <f t="shared" si="10"/>
        <v xml:space="preserve"> </v>
      </c>
      <c r="Y105" s="77" t="str">
        <f>IF(U105="","",リスト!$G$2)</f>
        <v/>
      </c>
      <c r="Z105" s="30" t="str">
        <f t="shared" si="11"/>
        <v xml:space="preserve"> </v>
      </c>
      <c r="AA105" s="111"/>
      <c r="AB105" s="120"/>
      <c r="AC105" s="28" t="str">
        <f t="shared" si="12"/>
        <v xml:space="preserve"> </v>
      </c>
      <c r="AD105" s="77" t="str">
        <f>IF(AA105="","",リスト!$G$2)</f>
        <v/>
      </c>
      <c r="AE105" s="206"/>
      <c r="AF105" s="207"/>
      <c r="AG105" s="207"/>
      <c r="AH105" s="207"/>
      <c r="AI105" s="207"/>
      <c r="AJ105" s="82" t="str">
        <f t="shared" si="13"/>
        <v/>
      </c>
      <c r="AK105" s="60"/>
      <c r="AL105" s="60"/>
      <c r="AM105" s="80"/>
    </row>
    <row r="106" spans="1:39" ht="33.950000000000003" customHeight="1">
      <c r="A106" s="14">
        <v>95</v>
      </c>
      <c r="B106" s="198" t="str">
        <f>IF(入力用!D96="00","",入力用!D96)</f>
        <v/>
      </c>
      <c r="C106" s="199"/>
      <c r="D106" s="199"/>
      <c r="E106" s="199"/>
      <c r="F106" s="199"/>
      <c r="G106" s="200"/>
      <c r="H106" s="110"/>
      <c r="I106" s="111"/>
      <c r="J106" s="177"/>
      <c r="K106" s="177"/>
      <c r="L106" s="115"/>
      <c r="M106" s="76" t="str">
        <f>IF(I106="","",リスト!$G$2)</f>
        <v/>
      </c>
      <c r="N106" s="30" t="str">
        <f t="shared" si="7"/>
        <v xml:space="preserve"> </v>
      </c>
      <c r="O106" s="117"/>
      <c r="P106" s="177"/>
      <c r="Q106" s="177"/>
      <c r="R106" s="28" t="str">
        <f t="shared" si="8"/>
        <v xml:space="preserve"> </v>
      </c>
      <c r="S106" s="77" t="str">
        <f>IF(O106="","",リスト!$G$2)</f>
        <v/>
      </c>
      <c r="T106" s="29" t="str">
        <f t="shared" si="9"/>
        <v xml:space="preserve"> </v>
      </c>
      <c r="U106" s="117"/>
      <c r="V106" s="177"/>
      <c r="W106" s="177"/>
      <c r="X106" s="28" t="str">
        <f t="shared" si="10"/>
        <v xml:space="preserve"> </v>
      </c>
      <c r="Y106" s="77" t="str">
        <f>IF(U106="","",リスト!$G$2)</f>
        <v/>
      </c>
      <c r="Z106" s="30" t="str">
        <f t="shared" si="11"/>
        <v xml:space="preserve"> </v>
      </c>
      <c r="AA106" s="111"/>
      <c r="AB106" s="120"/>
      <c r="AC106" s="28" t="str">
        <f t="shared" si="12"/>
        <v xml:space="preserve"> </v>
      </c>
      <c r="AD106" s="77" t="str">
        <f>IF(AA106="","",リスト!$G$2)</f>
        <v/>
      </c>
      <c r="AE106" s="206"/>
      <c r="AF106" s="207"/>
      <c r="AG106" s="207"/>
      <c r="AH106" s="207"/>
      <c r="AI106" s="207"/>
      <c r="AJ106" s="82" t="str">
        <f t="shared" si="13"/>
        <v/>
      </c>
      <c r="AK106" s="60"/>
      <c r="AL106" s="60"/>
      <c r="AM106" s="80"/>
    </row>
    <row r="107" spans="1:39" ht="33.950000000000003" customHeight="1">
      <c r="A107" s="14">
        <v>96</v>
      </c>
      <c r="B107" s="198" t="str">
        <f>IF(入力用!D97="00","",入力用!D97)</f>
        <v/>
      </c>
      <c r="C107" s="199"/>
      <c r="D107" s="199"/>
      <c r="E107" s="199"/>
      <c r="F107" s="199"/>
      <c r="G107" s="200"/>
      <c r="H107" s="110"/>
      <c r="I107" s="111"/>
      <c r="J107" s="177"/>
      <c r="K107" s="177"/>
      <c r="L107" s="115"/>
      <c r="M107" s="76" t="str">
        <f>IF(I107="","",リスト!$G$2)</f>
        <v/>
      </c>
      <c r="N107" s="30" t="str">
        <f t="shared" si="7"/>
        <v xml:space="preserve"> </v>
      </c>
      <c r="O107" s="117"/>
      <c r="P107" s="177"/>
      <c r="Q107" s="177"/>
      <c r="R107" s="28" t="str">
        <f t="shared" si="8"/>
        <v xml:space="preserve"> </v>
      </c>
      <c r="S107" s="77" t="str">
        <f>IF(O107="","",リスト!$G$2)</f>
        <v/>
      </c>
      <c r="T107" s="29" t="str">
        <f t="shared" si="9"/>
        <v xml:space="preserve"> </v>
      </c>
      <c r="U107" s="117"/>
      <c r="V107" s="177"/>
      <c r="W107" s="177"/>
      <c r="X107" s="28" t="str">
        <f t="shared" si="10"/>
        <v xml:space="preserve"> </v>
      </c>
      <c r="Y107" s="77" t="str">
        <f>IF(U107="","",リスト!$G$2)</f>
        <v/>
      </c>
      <c r="Z107" s="30" t="str">
        <f t="shared" si="11"/>
        <v xml:space="preserve"> </v>
      </c>
      <c r="AA107" s="111"/>
      <c r="AB107" s="120"/>
      <c r="AC107" s="28" t="str">
        <f t="shared" si="12"/>
        <v xml:space="preserve"> </v>
      </c>
      <c r="AD107" s="77" t="str">
        <f>IF(AA107="","",リスト!$G$2)</f>
        <v/>
      </c>
      <c r="AE107" s="206"/>
      <c r="AF107" s="207"/>
      <c r="AG107" s="207"/>
      <c r="AH107" s="207"/>
      <c r="AI107" s="207"/>
      <c r="AJ107" s="82" t="str">
        <f t="shared" si="13"/>
        <v/>
      </c>
      <c r="AK107" s="60"/>
      <c r="AL107" s="60"/>
      <c r="AM107" s="80"/>
    </row>
    <row r="108" spans="1:39" ht="33.950000000000003" customHeight="1">
      <c r="A108" s="14">
        <v>97</v>
      </c>
      <c r="B108" s="198" t="str">
        <f>IF(入力用!D98="00","",入力用!D98)</f>
        <v/>
      </c>
      <c r="C108" s="199"/>
      <c r="D108" s="199"/>
      <c r="E108" s="199"/>
      <c r="F108" s="199"/>
      <c r="G108" s="200"/>
      <c r="H108" s="110"/>
      <c r="I108" s="111"/>
      <c r="J108" s="177"/>
      <c r="K108" s="177"/>
      <c r="L108" s="115"/>
      <c r="M108" s="76" t="str">
        <f>IF(I108="","",リスト!$G$2)</f>
        <v/>
      </c>
      <c r="N108" s="30" t="str">
        <f t="shared" si="7"/>
        <v xml:space="preserve"> </v>
      </c>
      <c r="O108" s="117"/>
      <c r="P108" s="177"/>
      <c r="Q108" s="177"/>
      <c r="R108" s="28" t="str">
        <f t="shared" si="8"/>
        <v xml:space="preserve"> </v>
      </c>
      <c r="S108" s="77" t="str">
        <f>IF(O108="","",リスト!$G$2)</f>
        <v/>
      </c>
      <c r="T108" s="29" t="str">
        <f t="shared" si="9"/>
        <v xml:space="preserve"> </v>
      </c>
      <c r="U108" s="117"/>
      <c r="V108" s="177"/>
      <c r="W108" s="177"/>
      <c r="X108" s="28" t="str">
        <f t="shared" si="10"/>
        <v xml:space="preserve"> </v>
      </c>
      <c r="Y108" s="77" t="str">
        <f>IF(U108="","",リスト!$G$2)</f>
        <v/>
      </c>
      <c r="Z108" s="30" t="str">
        <f t="shared" si="11"/>
        <v xml:space="preserve"> </v>
      </c>
      <c r="AA108" s="111"/>
      <c r="AB108" s="120"/>
      <c r="AC108" s="28" t="str">
        <f t="shared" si="12"/>
        <v xml:space="preserve"> </v>
      </c>
      <c r="AD108" s="77" t="str">
        <f>IF(AA108="","",リスト!$G$2)</f>
        <v/>
      </c>
      <c r="AE108" s="206"/>
      <c r="AF108" s="207"/>
      <c r="AG108" s="207"/>
      <c r="AH108" s="207"/>
      <c r="AI108" s="207"/>
      <c r="AJ108" s="82" t="str">
        <f t="shared" si="13"/>
        <v/>
      </c>
      <c r="AK108" s="60"/>
      <c r="AL108" s="60"/>
      <c r="AM108" s="80"/>
    </row>
    <row r="109" spans="1:39" ht="33.950000000000003" customHeight="1">
      <c r="A109" s="14">
        <v>98</v>
      </c>
      <c r="B109" s="198" t="str">
        <f>IF(入力用!D99="00","",入力用!D99)</f>
        <v/>
      </c>
      <c r="C109" s="199"/>
      <c r="D109" s="199"/>
      <c r="E109" s="199"/>
      <c r="F109" s="199"/>
      <c r="G109" s="200"/>
      <c r="H109" s="110"/>
      <c r="I109" s="111"/>
      <c r="J109" s="177"/>
      <c r="K109" s="177"/>
      <c r="L109" s="115"/>
      <c r="M109" s="76" t="str">
        <f>IF(I109="","",リスト!$G$2)</f>
        <v/>
      </c>
      <c r="N109" s="30" t="str">
        <f t="shared" si="7"/>
        <v xml:space="preserve"> </v>
      </c>
      <c r="O109" s="117"/>
      <c r="P109" s="177"/>
      <c r="Q109" s="177"/>
      <c r="R109" s="28" t="str">
        <f t="shared" si="8"/>
        <v xml:space="preserve"> </v>
      </c>
      <c r="S109" s="77" t="str">
        <f>IF(O109="","",リスト!$G$2)</f>
        <v/>
      </c>
      <c r="T109" s="29" t="str">
        <f t="shared" si="9"/>
        <v xml:space="preserve"> </v>
      </c>
      <c r="U109" s="117"/>
      <c r="V109" s="177"/>
      <c r="W109" s="177"/>
      <c r="X109" s="28" t="str">
        <f t="shared" si="10"/>
        <v xml:space="preserve"> </v>
      </c>
      <c r="Y109" s="77" t="str">
        <f>IF(U109="","",リスト!$G$2)</f>
        <v/>
      </c>
      <c r="Z109" s="30" t="str">
        <f t="shared" si="11"/>
        <v xml:space="preserve"> </v>
      </c>
      <c r="AA109" s="111"/>
      <c r="AB109" s="120"/>
      <c r="AC109" s="28" t="str">
        <f t="shared" si="12"/>
        <v xml:space="preserve"> </v>
      </c>
      <c r="AD109" s="77" t="str">
        <f>IF(AA109="","",リスト!$G$2)</f>
        <v/>
      </c>
      <c r="AE109" s="206"/>
      <c r="AF109" s="207"/>
      <c r="AG109" s="207"/>
      <c r="AH109" s="207"/>
      <c r="AI109" s="207"/>
      <c r="AJ109" s="82" t="str">
        <f t="shared" si="13"/>
        <v/>
      </c>
      <c r="AK109" s="60"/>
      <c r="AL109" s="60"/>
      <c r="AM109" s="80"/>
    </row>
    <row r="110" spans="1:39" ht="33.950000000000003" customHeight="1">
      <c r="A110" s="14">
        <v>99</v>
      </c>
      <c r="B110" s="198" t="str">
        <f>IF(入力用!D100="00","",入力用!D100)</f>
        <v/>
      </c>
      <c r="C110" s="199"/>
      <c r="D110" s="199"/>
      <c r="E110" s="199"/>
      <c r="F110" s="199"/>
      <c r="G110" s="200"/>
      <c r="H110" s="110"/>
      <c r="I110" s="111"/>
      <c r="J110" s="177"/>
      <c r="K110" s="177"/>
      <c r="L110" s="115"/>
      <c r="M110" s="76" t="str">
        <f>IF(I110="","",リスト!$G$2)</f>
        <v/>
      </c>
      <c r="N110" s="30" t="str">
        <f t="shared" si="7"/>
        <v xml:space="preserve"> </v>
      </c>
      <c r="O110" s="117"/>
      <c r="P110" s="177"/>
      <c r="Q110" s="177"/>
      <c r="R110" s="28" t="str">
        <f t="shared" si="8"/>
        <v xml:space="preserve"> </v>
      </c>
      <c r="S110" s="77" t="str">
        <f>IF(O110="","",リスト!$G$2)</f>
        <v/>
      </c>
      <c r="T110" s="29" t="str">
        <f t="shared" si="9"/>
        <v xml:space="preserve"> </v>
      </c>
      <c r="U110" s="117"/>
      <c r="V110" s="177"/>
      <c r="W110" s="177"/>
      <c r="X110" s="28" t="str">
        <f t="shared" si="10"/>
        <v xml:space="preserve"> </v>
      </c>
      <c r="Y110" s="77" t="str">
        <f>IF(U110="","",リスト!$G$2)</f>
        <v/>
      </c>
      <c r="Z110" s="30" t="str">
        <f t="shared" si="11"/>
        <v xml:space="preserve"> </v>
      </c>
      <c r="AA110" s="111"/>
      <c r="AB110" s="120"/>
      <c r="AC110" s="28" t="str">
        <f t="shared" si="12"/>
        <v xml:space="preserve"> </v>
      </c>
      <c r="AD110" s="77" t="str">
        <f>IF(AA110="","",リスト!$G$2)</f>
        <v/>
      </c>
      <c r="AE110" s="206"/>
      <c r="AF110" s="207"/>
      <c r="AG110" s="207"/>
      <c r="AH110" s="207"/>
      <c r="AI110" s="207"/>
      <c r="AJ110" s="82" t="str">
        <f t="shared" si="13"/>
        <v/>
      </c>
      <c r="AK110" s="60"/>
      <c r="AL110" s="60"/>
      <c r="AM110" s="80"/>
    </row>
    <row r="111" spans="1:39" ht="33.950000000000003" customHeight="1" thickBot="1">
      <c r="A111" s="14">
        <v>100</v>
      </c>
      <c r="B111" s="201" t="str">
        <f>IF(入力用!D101="00","",入力用!D101)</f>
        <v/>
      </c>
      <c r="C111" s="202"/>
      <c r="D111" s="202"/>
      <c r="E111" s="202"/>
      <c r="F111" s="202"/>
      <c r="G111" s="203"/>
      <c r="H111" s="112"/>
      <c r="I111" s="111"/>
      <c r="J111" s="204"/>
      <c r="K111" s="204"/>
      <c r="L111" s="116"/>
      <c r="M111" s="78" t="str">
        <f>IF(I111="","",リスト!$G$2)</f>
        <v/>
      </c>
      <c r="N111" s="31" t="str">
        <f t="shared" si="7"/>
        <v xml:space="preserve"> </v>
      </c>
      <c r="O111" s="118"/>
      <c r="P111" s="204"/>
      <c r="Q111" s="204"/>
      <c r="R111" s="32" t="str">
        <f t="shared" si="8"/>
        <v xml:space="preserve"> </v>
      </c>
      <c r="S111" s="79" t="str">
        <f>IF(O111="","",リスト!$G$2)</f>
        <v/>
      </c>
      <c r="T111" s="33" t="str">
        <f t="shared" si="9"/>
        <v xml:space="preserve"> </v>
      </c>
      <c r="U111" s="118"/>
      <c r="V111" s="204"/>
      <c r="W111" s="204"/>
      <c r="X111" s="32" t="str">
        <f t="shared" si="10"/>
        <v xml:space="preserve"> </v>
      </c>
      <c r="Y111" s="79" t="str">
        <f>IF(U111="","",リスト!$G$2)</f>
        <v/>
      </c>
      <c r="Z111" s="31" t="str">
        <f t="shared" si="11"/>
        <v xml:space="preserve"> </v>
      </c>
      <c r="AA111" s="113"/>
      <c r="AB111" s="121"/>
      <c r="AC111" s="32" t="str">
        <f t="shared" si="12"/>
        <v xml:space="preserve"> </v>
      </c>
      <c r="AD111" s="79" t="str">
        <f>IF(AA111="","",リスト!$G$2)</f>
        <v/>
      </c>
      <c r="AE111" s="224"/>
      <c r="AF111" s="225"/>
      <c r="AG111" s="225"/>
      <c r="AH111" s="225"/>
      <c r="AI111" s="225"/>
      <c r="AJ111" s="83" t="str">
        <f t="shared" si="13"/>
        <v/>
      </c>
      <c r="AK111" s="60"/>
      <c r="AL111" s="60"/>
      <c r="AM111" s="80"/>
    </row>
    <row r="112" spans="1:39" ht="33.950000000000003" customHeight="1">
      <c r="A112" s="14">
        <v>101</v>
      </c>
      <c r="B112" s="178" t="str">
        <f>IF(入力用!D102="00","",入力用!D102)</f>
        <v/>
      </c>
      <c r="C112" s="179"/>
      <c r="D112" s="179"/>
      <c r="E112" s="179"/>
      <c r="F112" s="179"/>
      <c r="G112" s="180"/>
      <c r="H112" s="108"/>
      <c r="I112" s="109"/>
      <c r="J112" s="182"/>
      <c r="K112" s="182"/>
      <c r="L112" s="114"/>
      <c r="M112" s="74" t="str">
        <f>IF(I112="","",リスト!$G$2)</f>
        <v/>
      </c>
      <c r="N112" s="40" t="str">
        <f t="shared" si="7"/>
        <v xml:space="preserve"> </v>
      </c>
      <c r="O112" s="119"/>
      <c r="P112" s="182"/>
      <c r="Q112" s="182"/>
      <c r="R112" s="26" t="str">
        <f t="shared" si="8"/>
        <v xml:space="preserve"> </v>
      </c>
      <c r="S112" s="75" t="str">
        <f>IF(O112="","",リスト!$G$2)</f>
        <v/>
      </c>
      <c r="T112" s="39" t="str">
        <f t="shared" si="9"/>
        <v xml:space="preserve"> </v>
      </c>
      <c r="U112" s="119"/>
      <c r="V112" s="182"/>
      <c r="W112" s="182"/>
      <c r="X112" s="26" t="str">
        <f t="shared" si="10"/>
        <v xml:space="preserve"> </v>
      </c>
      <c r="Y112" s="75" t="str">
        <f>IF(U112="","",リスト!$G$2)</f>
        <v/>
      </c>
      <c r="Z112" s="40" t="str">
        <f t="shared" si="11"/>
        <v xml:space="preserve"> </v>
      </c>
      <c r="AA112" s="109"/>
      <c r="AB112" s="122"/>
      <c r="AC112" s="26" t="str">
        <f t="shared" si="12"/>
        <v xml:space="preserve"> </v>
      </c>
      <c r="AD112" s="75" t="str">
        <f>IF(AA112="","",リスト!$G$2)</f>
        <v/>
      </c>
      <c r="AE112" s="196"/>
      <c r="AF112" s="197"/>
      <c r="AG112" s="197"/>
      <c r="AH112" s="197"/>
      <c r="AI112" s="197"/>
      <c r="AJ112" s="81" t="str">
        <f t="shared" si="13"/>
        <v/>
      </c>
      <c r="AK112" s="60"/>
      <c r="AL112" s="60"/>
      <c r="AM112" s="80"/>
    </row>
    <row r="113" spans="1:39" ht="33.950000000000003" customHeight="1">
      <c r="A113" s="14">
        <v>102</v>
      </c>
      <c r="B113" s="198" t="str">
        <f>IF(入力用!D103="00","",入力用!D103)</f>
        <v/>
      </c>
      <c r="C113" s="199"/>
      <c r="D113" s="199"/>
      <c r="E113" s="199"/>
      <c r="F113" s="199"/>
      <c r="G113" s="200"/>
      <c r="H113" s="110"/>
      <c r="I113" s="111"/>
      <c r="J113" s="177"/>
      <c r="K113" s="177"/>
      <c r="L113" s="115"/>
      <c r="M113" s="76" t="str">
        <f>IF(I113="","",リスト!$G$2)</f>
        <v/>
      </c>
      <c r="N113" s="30" t="str">
        <f t="shared" si="7"/>
        <v xml:space="preserve"> </v>
      </c>
      <c r="O113" s="117"/>
      <c r="P113" s="177"/>
      <c r="Q113" s="177"/>
      <c r="R113" s="28" t="str">
        <f t="shared" si="8"/>
        <v xml:space="preserve"> </v>
      </c>
      <c r="S113" s="77" t="str">
        <f>IF(O113="","",リスト!$G$2)</f>
        <v/>
      </c>
      <c r="T113" s="29" t="str">
        <f t="shared" si="9"/>
        <v xml:space="preserve"> </v>
      </c>
      <c r="U113" s="117"/>
      <c r="V113" s="177"/>
      <c r="W113" s="177"/>
      <c r="X113" s="28" t="str">
        <f t="shared" si="10"/>
        <v xml:space="preserve"> </v>
      </c>
      <c r="Y113" s="77" t="str">
        <f>IF(U113="","",リスト!$G$2)</f>
        <v/>
      </c>
      <c r="Z113" s="30" t="str">
        <f t="shared" si="11"/>
        <v xml:space="preserve"> </v>
      </c>
      <c r="AA113" s="111"/>
      <c r="AB113" s="120"/>
      <c r="AC113" s="28" t="str">
        <f t="shared" si="12"/>
        <v xml:space="preserve"> </v>
      </c>
      <c r="AD113" s="77" t="str">
        <f>IF(AA113="","",リスト!$G$2)</f>
        <v/>
      </c>
      <c r="AE113" s="206"/>
      <c r="AF113" s="207"/>
      <c r="AG113" s="207"/>
      <c r="AH113" s="207"/>
      <c r="AI113" s="207"/>
      <c r="AJ113" s="82" t="str">
        <f t="shared" si="13"/>
        <v/>
      </c>
      <c r="AK113" s="60"/>
      <c r="AL113" s="60"/>
      <c r="AM113" s="80"/>
    </row>
    <row r="114" spans="1:39" ht="33.950000000000003" customHeight="1">
      <c r="A114" s="14">
        <v>103</v>
      </c>
      <c r="B114" s="198" t="str">
        <f>IF(入力用!D104="00","",入力用!D104)</f>
        <v/>
      </c>
      <c r="C114" s="199"/>
      <c r="D114" s="199"/>
      <c r="E114" s="199"/>
      <c r="F114" s="199"/>
      <c r="G114" s="200"/>
      <c r="H114" s="110"/>
      <c r="I114" s="111"/>
      <c r="J114" s="177"/>
      <c r="K114" s="177"/>
      <c r="L114" s="115"/>
      <c r="M114" s="76" t="str">
        <f>IF(I114="","",リスト!$G$2)</f>
        <v/>
      </c>
      <c r="N114" s="30" t="str">
        <f t="shared" si="7"/>
        <v xml:space="preserve"> </v>
      </c>
      <c r="O114" s="117"/>
      <c r="P114" s="177"/>
      <c r="Q114" s="177"/>
      <c r="R114" s="28" t="str">
        <f t="shared" si="8"/>
        <v xml:space="preserve"> </v>
      </c>
      <c r="S114" s="77" t="str">
        <f>IF(O114="","",リスト!$G$2)</f>
        <v/>
      </c>
      <c r="T114" s="29" t="str">
        <f t="shared" si="9"/>
        <v xml:space="preserve"> </v>
      </c>
      <c r="U114" s="117"/>
      <c r="V114" s="177"/>
      <c r="W114" s="177"/>
      <c r="X114" s="28" t="str">
        <f t="shared" si="10"/>
        <v xml:space="preserve"> </v>
      </c>
      <c r="Y114" s="77" t="str">
        <f>IF(U114="","",リスト!$G$2)</f>
        <v/>
      </c>
      <c r="Z114" s="30" t="str">
        <f t="shared" si="11"/>
        <v xml:space="preserve"> </v>
      </c>
      <c r="AA114" s="111"/>
      <c r="AB114" s="120"/>
      <c r="AC114" s="28" t="str">
        <f t="shared" si="12"/>
        <v xml:space="preserve"> </v>
      </c>
      <c r="AD114" s="77" t="str">
        <f>IF(AA114="","",リスト!$G$2)</f>
        <v/>
      </c>
      <c r="AE114" s="206"/>
      <c r="AF114" s="207"/>
      <c r="AG114" s="207"/>
      <c r="AH114" s="207"/>
      <c r="AI114" s="207"/>
      <c r="AJ114" s="82" t="str">
        <f t="shared" si="13"/>
        <v/>
      </c>
      <c r="AK114" s="60"/>
      <c r="AL114" s="60"/>
      <c r="AM114" s="80"/>
    </row>
    <row r="115" spans="1:39" ht="33.950000000000003" customHeight="1">
      <c r="A115" s="14">
        <v>104</v>
      </c>
      <c r="B115" s="198" t="str">
        <f>IF(入力用!D105="00","",入力用!D105)</f>
        <v/>
      </c>
      <c r="C115" s="199"/>
      <c r="D115" s="199"/>
      <c r="E115" s="199"/>
      <c r="F115" s="199"/>
      <c r="G115" s="200"/>
      <c r="H115" s="110"/>
      <c r="I115" s="111"/>
      <c r="J115" s="177"/>
      <c r="K115" s="177"/>
      <c r="L115" s="115"/>
      <c r="M115" s="76" t="str">
        <f>IF(I115="","",リスト!$G$2)</f>
        <v/>
      </c>
      <c r="N115" s="30" t="str">
        <f t="shared" si="7"/>
        <v xml:space="preserve"> </v>
      </c>
      <c r="O115" s="117"/>
      <c r="P115" s="177"/>
      <c r="Q115" s="177"/>
      <c r="R115" s="28" t="str">
        <f t="shared" si="8"/>
        <v xml:space="preserve"> </v>
      </c>
      <c r="S115" s="77" t="str">
        <f>IF(O115="","",リスト!$G$2)</f>
        <v/>
      </c>
      <c r="T115" s="29" t="str">
        <f t="shared" si="9"/>
        <v xml:space="preserve"> </v>
      </c>
      <c r="U115" s="117"/>
      <c r="V115" s="177"/>
      <c r="W115" s="177"/>
      <c r="X115" s="28" t="str">
        <f t="shared" si="10"/>
        <v xml:space="preserve"> </v>
      </c>
      <c r="Y115" s="77" t="str">
        <f>IF(U115="","",リスト!$G$2)</f>
        <v/>
      </c>
      <c r="Z115" s="30" t="str">
        <f t="shared" si="11"/>
        <v xml:space="preserve"> </v>
      </c>
      <c r="AA115" s="111"/>
      <c r="AB115" s="120"/>
      <c r="AC115" s="28" t="str">
        <f t="shared" si="12"/>
        <v xml:space="preserve"> </v>
      </c>
      <c r="AD115" s="77" t="str">
        <f>IF(AA115="","",リスト!$G$2)</f>
        <v/>
      </c>
      <c r="AE115" s="206"/>
      <c r="AF115" s="207"/>
      <c r="AG115" s="207"/>
      <c r="AH115" s="207"/>
      <c r="AI115" s="207"/>
      <c r="AJ115" s="82" t="str">
        <f t="shared" si="13"/>
        <v/>
      </c>
      <c r="AK115" s="60"/>
      <c r="AL115" s="60"/>
      <c r="AM115" s="80"/>
    </row>
    <row r="116" spans="1:39" ht="33.950000000000003" customHeight="1">
      <c r="A116" s="14">
        <v>105</v>
      </c>
      <c r="B116" s="198" t="str">
        <f>IF(入力用!D106="00","",入力用!D106)</f>
        <v/>
      </c>
      <c r="C116" s="199"/>
      <c r="D116" s="199"/>
      <c r="E116" s="199"/>
      <c r="F116" s="199"/>
      <c r="G116" s="200"/>
      <c r="H116" s="110"/>
      <c r="I116" s="111"/>
      <c r="J116" s="177"/>
      <c r="K116" s="177"/>
      <c r="L116" s="115"/>
      <c r="M116" s="76" t="str">
        <f>IF(I116="","",リスト!$G$2)</f>
        <v/>
      </c>
      <c r="N116" s="30" t="str">
        <f t="shared" ref="N116:N171" si="14">IF(H116=""," ",H116)</f>
        <v xml:space="preserve"> </v>
      </c>
      <c r="O116" s="117"/>
      <c r="P116" s="177"/>
      <c r="Q116" s="177"/>
      <c r="R116" s="28" t="str">
        <f t="shared" ref="R116:R171" si="15">IF(L116=""," ",L116)</f>
        <v xml:space="preserve"> </v>
      </c>
      <c r="S116" s="77" t="str">
        <f>IF(O116="","",リスト!$G$2)</f>
        <v/>
      </c>
      <c r="T116" s="29" t="str">
        <f t="shared" ref="T116:T171" si="16">IF(H116=""," ",H116)</f>
        <v xml:space="preserve"> </v>
      </c>
      <c r="U116" s="117"/>
      <c r="V116" s="177"/>
      <c r="W116" s="177"/>
      <c r="X116" s="28" t="str">
        <f t="shared" ref="X116:X171" si="17">IF(L116=""," ",L116)</f>
        <v xml:space="preserve"> </v>
      </c>
      <c r="Y116" s="77" t="str">
        <f>IF(U116="","",リスト!$G$2)</f>
        <v/>
      </c>
      <c r="Z116" s="30" t="str">
        <f t="shared" ref="Z116:Z171" si="18">IF(H116=""," ",H116)</f>
        <v xml:space="preserve"> </v>
      </c>
      <c r="AA116" s="111"/>
      <c r="AB116" s="120"/>
      <c r="AC116" s="28" t="str">
        <f t="shared" ref="AC116:AC171" si="19">IF(L116=""," ",L116)</f>
        <v xml:space="preserve"> </v>
      </c>
      <c r="AD116" s="77" t="str">
        <f>IF(AA116="","",リスト!$G$2)</f>
        <v/>
      </c>
      <c r="AE116" s="206"/>
      <c r="AF116" s="207"/>
      <c r="AG116" s="207"/>
      <c r="AH116" s="207"/>
      <c r="AI116" s="207"/>
      <c r="AJ116" s="82" t="str">
        <f t="shared" si="13"/>
        <v/>
      </c>
      <c r="AK116" s="60"/>
      <c r="AL116" s="60"/>
      <c r="AM116" s="80"/>
    </row>
    <row r="117" spans="1:39" ht="33.950000000000003" customHeight="1">
      <c r="A117" s="14">
        <v>106</v>
      </c>
      <c r="B117" s="198" t="str">
        <f>IF(入力用!D107="00","",入力用!D107)</f>
        <v/>
      </c>
      <c r="C117" s="199"/>
      <c r="D117" s="199"/>
      <c r="E117" s="199"/>
      <c r="F117" s="199"/>
      <c r="G117" s="200"/>
      <c r="H117" s="110"/>
      <c r="I117" s="111"/>
      <c r="J117" s="177"/>
      <c r="K117" s="177"/>
      <c r="L117" s="115"/>
      <c r="M117" s="76" t="str">
        <f>IF(I117="","",リスト!$G$2)</f>
        <v/>
      </c>
      <c r="N117" s="30" t="str">
        <f t="shared" si="14"/>
        <v xml:space="preserve"> </v>
      </c>
      <c r="O117" s="117"/>
      <c r="P117" s="177"/>
      <c r="Q117" s="177"/>
      <c r="R117" s="28" t="str">
        <f t="shared" si="15"/>
        <v xml:space="preserve"> </v>
      </c>
      <c r="S117" s="77" t="str">
        <f>IF(O117="","",リスト!$G$2)</f>
        <v/>
      </c>
      <c r="T117" s="29" t="str">
        <f t="shared" si="16"/>
        <v xml:space="preserve"> </v>
      </c>
      <c r="U117" s="117"/>
      <c r="V117" s="177"/>
      <c r="W117" s="177"/>
      <c r="X117" s="28" t="str">
        <f t="shared" si="17"/>
        <v xml:space="preserve"> </v>
      </c>
      <c r="Y117" s="77" t="str">
        <f>IF(U117="","",リスト!$G$2)</f>
        <v/>
      </c>
      <c r="Z117" s="30" t="str">
        <f t="shared" si="18"/>
        <v xml:space="preserve"> </v>
      </c>
      <c r="AA117" s="111"/>
      <c r="AB117" s="120"/>
      <c r="AC117" s="28" t="str">
        <f t="shared" si="19"/>
        <v xml:space="preserve"> </v>
      </c>
      <c r="AD117" s="77" t="str">
        <f>IF(AA117="","",リスト!$G$2)</f>
        <v/>
      </c>
      <c r="AE117" s="206"/>
      <c r="AF117" s="207"/>
      <c r="AG117" s="207"/>
      <c r="AH117" s="207"/>
      <c r="AI117" s="207"/>
      <c r="AJ117" s="82" t="str">
        <f t="shared" si="13"/>
        <v/>
      </c>
      <c r="AK117" s="60"/>
      <c r="AL117" s="60"/>
      <c r="AM117" s="80"/>
    </row>
    <row r="118" spans="1:39" ht="33.950000000000003" customHeight="1">
      <c r="A118" s="14">
        <v>107</v>
      </c>
      <c r="B118" s="198" t="str">
        <f>IF(入力用!D108="00","",入力用!D108)</f>
        <v/>
      </c>
      <c r="C118" s="199"/>
      <c r="D118" s="199"/>
      <c r="E118" s="199"/>
      <c r="F118" s="199"/>
      <c r="G118" s="200"/>
      <c r="H118" s="110"/>
      <c r="I118" s="111"/>
      <c r="J118" s="177"/>
      <c r="K118" s="177"/>
      <c r="L118" s="115"/>
      <c r="M118" s="76" t="str">
        <f>IF(I118="","",リスト!$G$2)</f>
        <v/>
      </c>
      <c r="N118" s="30" t="str">
        <f t="shared" si="14"/>
        <v xml:space="preserve"> </v>
      </c>
      <c r="O118" s="117"/>
      <c r="P118" s="177"/>
      <c r="Q118" s="177"/>
      <c r="R118" s="28" t="str">
        <f t="shared" si="15"/>
        <v xml:space="preserve"> </v>
      </c>
      <c r="S118" s="77" t="str">
        <f>IF(O118="","",リスト!$G$2)</f>
        <v/>
      </c>
      <c r="T118" s="29" t="str">
        <f t="shared" si="16"/>
        <v xml:space="preserve"> </v>
      </c>
      <c r="U118" s="117"/>
      <c r="V118" s="177"/>
      <c r="W118" s="177"/>
      <c r="X118" s="28" t="str">
        <f t="shared" si="17"/>
        <v xml:space="preserve"> </v>
      </c>
      <c r="Y118" s="77" t="str">
        <f>IF(U118="","",リスト!$G$2)</f>
        <v/>
      </c>
      <c r="Z118" s="30" t="str">
        <f t="shared" si="18"/>
        <v xml:space="preserve"> </v>
      </c>
      <c r="AA118" s="111"/>
      <c r="AB118" s="120"/>
      <c r="AC118" s="28" t="str">
        <f t="shared" si="19"/>
        <v xml:space="preserve"> </v>
      </c>
      <c r="AD118" s="77" t="str">
        <f>IF(AA118="","",リスト!$G$2)</f>
        <v/>
      </c>
      <c r="AE118" s="206"/>
      <c r="AF118" s="207"/>
      <c r="AG118" s="207"/>
      <c r="AH118" s="207"/>
      <c r="AI118" s="207"/>
      <c r="AJ118" s="82" t="str">
        <f t="shared" si="13"/>
        <v/>
      </c>
      <c r="AK118" s="60"/>
      <c r="AL118" s="60"/>
      <c r="AM118" s="80"/>
    </row>
    <row r="119" spans="1:39" ht="33.950000000000003" customHeight="1">
      <c r="A119" s="14">
        <v>108</v>
      </c>
      <c r="B119" s="198" t="str">
        <f>IF(入力用!D109="00","",入力用!D109)</f>
        <v/>
      </c>
      <c r="C119" s="199"/>
      <c r="D119" s="199"/>
      <c r="E119" s="199"/>
      <c r="F119" s="199"/>
      <c r="G119" s="200"/>
      <c r="H119" s="110"/>
      <c r="I119" s="111"/>
      <c r="J119" s="177"/>
      <c r="K119" s="177"/>
      <c r="L119" s="115"/>
      <c r="M119" s="76" t="str">
        <f>IF(I119="","",リスト!$G$2)</f>
        <v/>
      </c>
      <c r="N119" s="30" t="str">
        <f t="shared" si="14"/>
        <v xml:space="preserve"> </v>
      </c>
      <c r="O119" s="117"/>
      <c r="P119" s="177"/>
      <c r="Q119" s="177"/>
      <c r="R119" s="28" t="str">
        <f t="shared" si="15"/>
        <v xml:space="preserve"> </v>
      </c>
      <c r="S119" s="77" t="str">
        <f>IF(O119="","",リスト!$G$2)</f>
        <v/>
      </c>
      <c r="T119" s="29" t="str">
        <f t="shared" si="16"/>
        <v xml:space="preserve"> </v>
      </c>
      <c r="U119" s="117"/>
      <c r="V119" s="177"/>
      <c r="W119" s="177"/>
      <c r="X119" s="28" t="str">
        <f t="shared" si="17"/>
        <v xml:space="preserve"> </v>
      </c>
      <c r="Y119" s="77" t="str">
        <f>IF(U119="","",リスト!$G$2)</f>
        <v/>
      </c>
      <c r="Z119" s="30" t="str">
        <f t="shared" si="18"/>
        <v xml:space="preserve"> </v>
      </c>
      <c r="AA119" s="111"/>
      <c r="AB119" s="120"/>
      <c r="AC119" s="28" t="str">
        <f t="shared" si="19"/>
        <v xml:space="preserve"> </v>
      </c>
      <c r="AD119" s="77" t="str">
        <f>IF(AA119="","",リスト!$G$2)</f>
        <v/>
      </c>
      <c r="AE119" s="206"/>
      <c r="AF119" s="207"/>
      <c r="AG119" s="207"/>
      <c r="AH119" s="207"/>
      <c r="AI119" s="207"/>
      <c r="AJ119" s="82" t="str">
        <f t="shared" si="13"/>
        <v/>
      </c>
      <c r="AK119" s="60"/>
      <c r="AL119" s="60"/>
      <c r="AM119" s="80"/>
    </row>
    <row r="120" spans="1:39" ht="33.950000000000003" customHeight="1">
      <c r="A120" s="14">
        <v>109</v>
      </c>
      <c r="B120" s="198" t="str">
        <f>IF(入力用!D110="00","",入力用!D110)</f>
        <v/>
      </c>
      <c r="C120" s="199"/>
      <c r="D120" s="199"/>
      <c r="E120" s="199"/>
      <c r="F120" s="199"/>
      <c r="G120" s="200"/>
      <c r="H120" s="110"/>
      <c r="I120" s="111"/>
      <c r="J120" s="177"/>
      <c r="K120" s="177"/>
      <c r="L120" s="115"/>
      <c r="M120" s="76" t="str">
        <f>IF(I120="","",リスト!$G$2)</f>
        <v/>
      </c>
      <c r="N120" s="30" t="str">
        <f t="shared" si="14"/>
        <v xml:space="preserve"> </v>
      </c>
      <c r="O120" s="117"/>
      <c r="P120" s="177"/>
      <c r="Q120" s="177"/>
      <c r="R120" s="28" t="str">
        <f t="shared" si="15"/>
        <v xml:space="preserve"> </v>
      </c>
      <c r="S120" s="77" t="str">
        <f>IF(O120="","",リスト!$G$2)</f>
        <v/>
      </c>
      <c r="T120" s="29" t="str">
        <f t="shared" si="16"/>
        <v xml:space="preserve"> </v>
      </c>
      <c r="U120" s="117"/>
      <c r="V120" s="177"/>
      <c r="W120" s="177"/>
      <c r="X120" s="28" t="str">
        <f t="shared" si="17"/>
        <v xml:space="preserve"> </v>
      </c>
      <c r="Y120" s="77" t="str">
        <f>IF(U120="","",リスト!$G$2)</f>
        <v/>
      </c>
      <c r="Z120" s="30" t="str">
        <f t="shared" si="18"/>
        <v xml:space="preserve"> </v>
      </c>
      <c r="AA120" s="111"/>
      <c r="AB120" s="120"/>
      <c r="AC120" s="28" t="str">
        <f t="shared" si="19"/>
        <v xml:space="preserve"> </v>
      </c>
      <c r="AD120" s="77" t="str">
        <f>IF(AA120="","",リスト!$G$2)</f>
        <v/>
      </c>
      <c r="AE120" s="206"/>
      <c r="AF120" s="207"/>
      <c r="AG120" s="207"/>
      <c r="AH120" s="207"/>
      <c r="AI120" s="207"/>
      <c r="AJ120" s="82" t="str">
        <f t="shared" si="13"/>
        <v/>
      </c>
      <c r="AK120" s="60"/>
      <c r="AL120" s="60"/>
      <c r="AM120" s="80"/>
    </row>
    <row r="121" spans="1:39" ht="33.950000000000003" customHeight="1" thickBot="1">
      <c r="A121" s="14">
        <v>110</v>
      </c>
      <c r="B121" s="201" t="str">
        <f>IF(入力用!D111="00","",入力用!D111)</f>
        <v/>
      </c>
      <c r="C121" s="202"/>
      <c r="D121" s="202"/>
      <c r="E121" s="202"/>
      <c r="F121" s="202"/>
      <c r="G121" s="203"/>
      <c r="H121" s="112"/>
      <c r="I121" s="111"/>
      <c r="J121" s="204"/>
      <c r="K121" s="204"/>
      <c r="L121" s="116"/>
      <c r="M121" s="78" t="str">
        <f>IF(I121="","",リスト!$G$2)</f>
        <v/>
      </c>
      <c r="N121" s="31" t="str">
        <f t="shared" si="14"/>
        <v xml:space="preserve"> </v>
      </c>
      <c r="O121" s="118"/>
      <c r="P121" s="204"/>
      <c r="Q121" s="204"/>
      <c r="R121" s="32" t="str">
        <f t="shared" si="15"/>
        <v xml:space="preserve"> </v>
      </c>
      <c r="S121" s="79" t="str">
        <f>IF(O121="","",リスト!$G$2)</f>
        <v/>
      </c>
      <c r="T121" s="33" t="str">
        <f t="shared" si="16"/>
        <v xml:space="preserve"> </v>
      </c>
      <c r="U121" s="118"/>
      <c r="V121" s="204"/>
      <c r="W121" s="204"/>
      <c r="X121" s="32" t="str">
        <f t="shared" si="17"/>
        <v xml:space="preserve"> </v>
      </c>
      <c r="Y121" s="79" t="str">
        <f>IF(U121="","",リスト!$G$2)</f>
        <v/>
      </c>
      <c r="Z121" s="31" t="str">
        <f t="shared" si="18"/>
        <v xml:space="preserve"> </v>
      </c>
      <c r="AA121" s="113"/>
      <c r="AB121" s="121"/>
      <c r="AC121" s="32" t="str">
        <f t="shared" si="19"/>
        <v xml:space="preserve"> </v>
      </c>
      <c r="AD121" s="79" t="str">
        <f>IF(AA121="","",リスト!$G$2)</f>
        <v/>
      </c>
      <c r="AE121" s="224"/>
      <c r="AF121" s="225"/>
      <c r="AG121" s="225"/>
      <c r="AH121" s="225"/>
      <c r="AI121" s="225"/>
      <c r="AJ121" s="83" t="str">
        <f t="shared" si="13"/>
        <v/>
      </c>
      <c r="AK121" s="60"/>
      <c r="AL121" s="60"/>
      <c r="AM121" s="80"/>
    </row>
    <row r="122" spans="1:39" ht="33.950000000000003" customHeight="1">
      <c r="A122" s="14">
        <v>111</v>
      </c>
      <c r="B122" s="178" t="str">
        <f>IF(入力用!D112="00","",入力用!D112)</f>
        <v/>
      </c>
      <c r="C122" s="179"/>
      <c r="D122" s="179"/>
      <c r="E122" s="179"/>
      <c r="F122" s="179"/>
      <c r="G122" s="180"/>
      <c r="H122" s="108"/>
      <c r="I122" s="109"/>
      <c r="J122" s="182"/>
      <c r="K122" s="182"/>
      <c r="L122" s="114"/>
      <c r="M122" s="74" t="str">
        <f>IF(I122="","",リスト!$G$2)</f>
        <v/>
      </c>
      <c r="N122" s="40" t="str">
        <f t="shared" si="14"/>
        <v xml:space="preserve"> </v>
      </c>
      <c r="O122" s="119"/>
      <c r="P122" s="182"/>
      <c r="Q122" s="182"/>
      <c r="R122" s="26" t="str">
        <f t="shared" si="15"/>
        <v xml:space="preserve"> </v>
      </c>
      <c r="S122" s="75" t="str">
        <f>IF(O122="","",リスト!$G$2)</f>
        <v/>
      </c>
      <c r="T122" s="39" t="str">
        <f t="shared" si="16"/>
        <v xml:space="preserve"> </v>
      </c>
      <c r="U122" s="119"/>
      <c r="V122" s="182"/>
      <c r="W122" s="182"/>
      <c r="X122" s="26" t="str">
        <f t="shared" si="17"/>
        <v xml:space="preserve"> </v>
      </c>
      <c r="Y122" s="75" t="str">
        <f>IF(U122="","",リスト!$G$2)</f>
        <v/>
      </c>
      <c r="Z122" s="40" t="str">
        <f t="shared" si="18"/>
        <v xml:space="preserve"> </v>
      </c>
      <c r="AA122" s="109"/>
      <c r="AB122" s="122"/>
      <c r="AC122" s="26" t="str">
        <f t="shared" si="19"/>
        <v xml:space="preserve"> </v>
      </c>
      <c r="AD122" s="75" t="str">
        <f>IF(AA122="","",リスト!$G$2)</f>
        <v/>
      </c>
      <c r="AE122" s="196"/>
      <c r="AF122" s="197"/>
      <c r="AG122" s="197"/>
      <c r="AH122" s="197"/>
      <c r="AI122" s="197"/>
      <c r="AJ122" s="81" t="str">
        <f t="shared" si="13"/>
        <v/>
      </c>
      <c r="AK122" s="60"/>
      <c r="AL122" s="60"/>
      <c r="AM122" s="80"/>
    </row>
    <row r="123" spans="1:39" ht="33.950000000000003" customHeight="1">
      <c r="A123" s="14">
        <v>112</v>
      </c>
      <c r="B123" s="198" t="str">
        <f>IF(入力用!D113="00","",入力用!D113)</f>
        <v/>
      </c>
      <c r="C123" s="199"/>
      <c r="D123" s="199"/>
      <c r="E123" s="199"/>
      <c r="F123" s="199"/>
      <c r="G123" s="200"/>
      <c r="H123" s="110"/>
      <c r="I123" s="111"/>
      <c r="J123" s="177"/>
      <c r="K123" s="177"/>
      <c r="L123" s="115"/>
      <c r="M123" s="76" t="str">
        <f>IF(I123="","",リスト!$G$2)</f>
        <v/>
      </c>
      <c r="N123" s="30" t="str">
        <f t="shared" si="14"/>
        <v xml:space="preserve"> </v>
      </c>
      <c r="O123" s="117"/>
      <c r="P123" s="177"/>
      <c r="Q123" s="177"/>
      <c r="R123" s="28" t="str">
        <f t="shared" si="15"/>
        <v xml:space="preserve"> </v>
      </c>
      <c r="S123" s="77" t="str">
        <f>IF(O123="","",リスト!$G$2)</f>
        <v/>
      </c>
      <c r="T123" s="29" t="str">
        <f t="shared" si="16"/>
        <v xml:space="preserve"> </v>
      </c>
      <c r="U123" s="117"/>
      <c r="V123" s="177"/>
      <c r="W123" s="177"/>
      <c r="X123" s="28" t="str">
        <f t="shared" si="17"/>
        <v xml:space="preserve"> </v>
      </c>
      <c r="Y123" s="77" t="str">
        <f>IF(U123="","",リスト!$G$2)</f>
        <v/>
      </c>
      <c r="Z123" s="30" t="str">
        <f t="shared" si="18"/>
        <v xml:space="preserve"> </v>
      </c>
      <c r="AA123" s="111"/>
      <c r="AB123" s="120"/>
      <c r="AC123" s="28" t="str">
        <f t="shared" si="19"/>
        <v xml:space="preserve"> </v>
      </c>
      <c r="AD123" s="77" t="str">
        <f>IF(AA123="","",リスト!$G$2)</f>
        <v/>
      </c>
      <c r="AE123" s="206"/>
      <c r="AF123" s="207"/>
      <c r="AG123" s="207"/>
      <c r="AH123" s="207"/>
      <c r="AI123" s="207"/>
      <c r="AJ123" s="82" t="str">
        <f t="shared" si="13"/>
        <v/>
      </c>
      <c r="AK123" s="60"/>
      <c r="AL123" s="60"/>
      <c r="AM123" s="80"/>
    </row>
    <row r="124" spans="1:39" ht="33.950000000000003" customHeight="1">
      <c r="A124" s="14">
        <v>113</v>
      </c>
      <c r="B124" s="198" t="str">
        <f>IF(入力用!D114="00","",入力用!D114)</f>
        <v/>
      </c>
      <c r="C124" s="199"/>
      <c r="D124" s="199"/>
      <c r="E124" s="199"/>
      <c r="F124" s="199"/>
      <c r="G124" s="200"/>
      <c r="H124" s="110"/>
      <c r="I124" s="111"/>
      <c r="J124" s="177"/>
      <c r="K124" s="177"/>
      <c r="L124" s="115"/>
      <c r="M124" s="76" t="str">
        <f>IF(I124="","",リスト!$G$2)</f>
        <v/>
      </c>
      <c r="N124" s="30" t="str">
        <f t="shared" si="14"/>
        <v xml:space="preserve"> </v>
      </c>
      <c r="O124" s="117"/>
      <c r="P124" s="177"/>
      <c r="Q124" s="177"/>
      <c r="R124" s="28" t="str">
        <f t="shared" si="15"/>
        <v xml:space="preserve"> </v>
      </c>
      <c r="S124" s="77" t="str">
        <f>IF(O124="","",リスト!$G$2)</f>
        <v/>
      </c>
      <c r="T124" s="29" t="str">
        <f t="shared" si="16"/>
        <v xml:space="preserve"> </v>
      </c>
      <c r="U124" s="117"/>
      <c r="V124" s="177"/>
      <c r="W124" s="177"/>
      <c r="X124" s="28" t="str">
        <f t="shared" si="17"/>
        <v xml:space="preserve"> </v>
      </c>
      <c r="Y124" s="77" t="str">
        <f>IF(U124="","",リスト!$G$2)</f>
        <v/>
      </c>
      <c r="Z124" s="30" t="str">
        <f t="shared" si="18"/>
        <v xml:space="preserve"> </v>
      </c>
      <c r="AA124" s="111"/>
      <c r="AB124" s="120"/>
      <c r="AC124" s="28" t="str">
        <f t="shared" si="19"/>
        <v xml:space="preserve"> </v>
      </c>
      <c r="AD124" s="77" t="str">
        <f>IF(AA124="","",リスト!$G$2)</f>
        <v/>
      </c>
      <c r="AE124" s="206"/>
      <c r="AF124" s="207"/>
      <c r="AG124" s="207"/>
      <c r="AH124" s="207"/>
      <c r="AI124" s="207"/>
      <c r="AJ124" s="82" t="str">
        <f t="shared" si="13"/>
        <v/>
      </c>
      <c r="AK124" s="60"/>
      <c r="AL124" s="60"/>
      <c r="AM124" s="80"/>
    </row>
    <row r="125" spans="1:39" ht="33.950000000000003" customHeight="1">
      <c r="A125" s="14">
        <v>114</v>
      </c>
      <c r="B125" s="198" t="str">
        <f>IF(入力用!D115="00","",入力用!D115)</f>
        <v/>
      </c>
      <c r="C125" s="199"/>
      <c r="D125" s="199"/>
      <c r="E125" s="199"/>
      <c r="F125" s="199"/>
      <c r="G125" s="200"/>
      <c r="H125" s="110"/>
      <c r="I125" s="111"/>
      <c r="J125" s="177"/>
      <c r="K125" s="177"/>
      <c r="L125" s="115"/>
      <c r="M125" s="76" t="str">
        <f>IF(I125="","",リスト!$G$2)</f>
        <v/>
      </c>
      <c r="N125" s="30" t="str">
        <f t="shared" si="14"/>
        <v xml:space="preserve"> </v>
      </c>
      <c r="O125" s="117"/>
      <c r="P125" s="177"/>
      <c r="Q125" s="177"/>
      <c r="R125" s="28" t="str">
        <f t="shared" si="15"/>
        <v xml:space="preserve"> </v>
      </c>
      <c r="S125" s="77" t="str">
        <f>IF(O125="","",リスト!$G$2)</f>
        <v/>
      </c>
      <c r="T125" s="29" t="str">
        <f t="shared" si="16"/>
        <v xml:space="preserve"> </v>
      </c>
      <c r="U125" s="117"/>
      <c r="V125" s="177"/>
      <c r="W125" s="177"/>
      <c r="X125" s="28" t="str">
        <f t="shared" si="17"/>
        <v xml:space="preserve"> </v>
      </c>
      <c r="Y125" s="77" t="str">
        <f>IF(U125="","",リスト!$G$2)</f>
        <v/>
      </c>
      <c r="Z125" s="30" t="str">
        <f t="shared" si="18"/>
        <v xml:space="preserve"> </v>
      </c>
      <c r="AA125" s="111"/>
      <c r="AB125" s="120"/>
      <c r="AC125" s="28" t="str">
        <f t="shared" si="19"/>
        <v xml:space="preserve"> </v>
      </c>
      <c r="AD125" s="77" t="str">
        <f>IF(AA125="","",リスト!$G$2)</f>
        <v/>
      </c>
      <c r="AE125" s="206"/>
      <c r="AF125" s="207"/>
      <c r="AG125" s="207"/>
      <c r="AH125" s="207"/>
      <c r="AI125" s="207"/>
      <c r="AJ125" s="82" t="str">
        <f t="shared" si="13"/>
        <v/>
      </c>
      <c r="AK125" s="60"/>
      <c r="AL125" s="60"/>
      <c r="AM125" s="80"/>
    </row>
    <row r="126" spans="1:39" ht="33.950000000000003" customHeight="1">
      <c r="A126" s="14">
        <v>115</v>
      </c>
      <c r="B126" s="198" t="str">
        <f>IF(入力用!D116="00","",入力用!D116)</f>
        <v/>
      </c>
      <c r="C126" s="199"/>
      <c r="D126" s="199"/>
      <c r="E126" s="199"/>
      <c r="F126" s="199"/>
      <c r="G126" s="200"/>
      <c r="H126" s="110"/>
      <c r="I126" s="111"/>
      <c r="J126" s="177"/>
      <c r="K126" s="177"/>
      <c r="L126" s="115"/>
      <c r="M126" s="76" t="str">
        <f>IF(I126="","",リスト!$G$2)</f>
        <v/>
      </c>
      <c r="N126" s="30" t="str">
        <f t="shared" si="14"/>
        <v xml:space="preserve"> </v>
      </c>
      <c r="O126" s="117"/>
      <c r="P126" s="177"/>
      <c r="Q126" s="177"/>
      <c r="R126" s="28" t="str">
        <f t="shared" si="15"/>
        <v xml:space="preserve"> </v>
      </c>
      <c r="S126" s="77" t="str">
        <f>IF(O126="","",リスト!$G$2)</f>
        <v/>
      </c>
      <c r="T126" s="29" t="str">
        <f t="shared" si="16"/>
        <v xml:space="preserve"> </v>
      </c>
      <c r="U126" s="117"/>
      <c r="V126" s="177"/>
      <c r="W126" s="177"/>
      <c r="X126" s="28" t="str">
        <f t="shared" si="17"/>
        <v xml:space="preserve"> </v>
      </c>
      <c r="Y126" s="77" t="str">
        <f>IF(U126="","",リスト!$G$2)</f>
        <v/>
      </c>
      <c r="Z126" s="30" t="str">
        <f t="shared" si="18"/>
        <v xml:space="preserve"> </v>
      </c>
      <c r="AA126" s="111"/>
      <c r="AB126" s="120"/>
      <c r="AC126" s="28" t="str">
        <f t="shared" si="19"/>
        <v xml:space="preserve"> </v>
      </c>
      <c r="AD126" s="77" t="str">
        <f>IF(AA126="","",リスト!$G$2)</f>
        <v/>
      </c>
      <c r="AE126" s="206"/>
      <c r="AF126" s="207"/>
      <c r="AG126" s="207"/>
      <c r="AH126" s="207"/>
      <c r="AI126" s="207"/>
      <c r="AJ126" s="82" t="str">
        <f t="shared" si="13"/>
        <v/>
      </c>
      <c r="AK126" s="60"/>
      <c r="AL126" s="60"/>
      <c r="AM126" s="80"/>
    </row>
    <row r="127" spans="1:39" ht="33.950000000000003" customHeight="1">
      <c r="A127" s="14">
        <v>116</v>
      </c>
      <c r="B127" s="198" t="str">
        <f>IF(入力用!D117="00","",入力用!D117)</f>
        <v/>
      </c>
      <c r="C127" s="199"/>
      <c r="D127" s="199"/>
      <c r="E127" s="199"/>
      <c r="F127" s="199"/>
      <c r="G127" s="200"/>
      <c r="H127" s="110"/>
      <c r="I127" s="111"/>
      <c r="J127" s="177"/>
      <c r="K127" s="177"/>
      <c r="L127" s="115"/>
      <c r="M127" s="76" t="str">
        <f>IF(I127="","",リスト!$G$2)</f>
        <v/>
      </c>
      <c r="N127" s="30" t="str">
        <f t="shared" si="14"/>
        <v xml:space="preserve"> </v>
      </c>
      <c r="O127" s="117"/>
      <c r="P127" s="177"/>
      <c r="Q127" s="177"/>
      <c r="R127" s="28" t="str">
        <f t="shared" si="15"/>
        <v xml:space="preserve"> </v>
      </c>
      <c r="S127" s="77" t="str">
        <f>IF(O127="","",リスト!$G$2)</f>
        <v/>
      </c>
      <c r="T127" s="29" t="str">
        <f t="shared" si="16"/>
        <v xml:space="preserve"> </v>
      </c>
      <c r="U127" s="117"/>
      <c r="V127" s="177"/>
      <c r="W127" s="177"/>
      <c r="X127" s="28" t="str">
        <f t="shared" si="17"/>
        <v xml:space="preserve"> </v>
      </c>
      <c r="Y127" s="77" t="str">
        <f>IF(U127="","",リスト!$G$2)</f>
        <v/>
      </c>
      <c r="Z127" s="30" t="str">
        <f t="shared" si="18"/>
        <v xml:space="preserve"> </v>
      </c>
      <c r="AA127" s="111"/>
      <c r="AB127" s="120"/>
      <c r="AC127" s="28" t="str">
        <f t="shared" si="19"/>
        <v xml:space="preserve"> </v>
      </c>
      <c r="AD127" s="77" t="str">
        <f>IF(AA127="","",リスト!$G$2)</f>
        <v/>
      </c>
      <c r="AE127" s="206"/>
      <c r="AF127" s="207"/>
      <c r="AG127" s="207"/>
      <c r="AH127" s="207"/>
      <c r="AI127" s="207"/>
      <c r="AJ127" s="82" t="str">
        <f t="shared" si="13"/>
        <v/>
      </c>
      <c r="AK127" s="60"/>
      <c r="AL127" s="60"/>
      <c r="AM127" s="80"/>
    </row>
    <row r="128" spans="1:39" ht="33.950000000000003" customHeight="1">
      <c r="A128" s="14">
        <v>117</v>
      </c>
      <c r="B128" s="198" t="str">
        <f>IF(入力用!D118="00","",入力用!D118)</f>
        <v/>
      </c>
      <c r="C128" s="199"/>
      <c r="D128" s="199"/>
      <c r="E128" s="199"/>
      <c r="F128" s="199"/>
      <c r="G128" s="200"/>
      <c r="H128" s="110"/>
      <c r="I128" s="111"/>
      <c r="J128" s="177"/>
      <c r="K128" s="177"/>
      <c r="L128" s="115"/>
      <c r="M128" s="76" t="str">
        <f>IF(I128="","",リスト!$G$2)</f>
        <v/>
      </c>
      <c r="N128" s="30" t="str">
        <f t="shared" si="14"/>
        <v xml:space="preserve"> </v>
      </c>
      <c r="O128" s="117"/>
      <c r="P128" s="177"/>
      <c r="Q128" s="177"/>
      <c r="R128" s="28" t="str">
        <f t="shared" si="15"/>
        <v xml:space="preserve"> </v>
      </c>
      <c r="S128" s="77" t="str">
        <f>IF(O128="","",リスト!$G$2)</f>
        <v/>
      </c>
      <c r="T128" s="29" t="str">
        <f t="shared" si="16"/>
        <v xml:space="preserve"> </v>
      </c>
      <c r="U128" s="117"/>
      <c r="V128" s="177"/>
      <c r="W128" s="177"/>
      <c r="X128" s="28" t="str">
        <f t="shared" si="17"/>
        <v xml:space="preserve"> </v>
      </c>
      <c r="Y128" s="77" t="str">
        <f>IF(U128="","",リスト!$G$2)</f>
        <v/>
      </c>
      <c r="Z128" s="30" t="str">
        <f t="shared" si="18"/>
        <v xml:space="preserve"> </v>
      </c>
      <c r="AA128" s="111"/>
      <c r="AB128" s="120"/>
      <c r="AC128" s="28" t="str">
        <f t="shared" si="19"/>
        <v xml:space="preserve"> </v>
      </c>
      <c r="AD128" s="77" t="str">
        <f>IF(AA128="","",リスト!$G$2)</f>
        <v/>
      </c>
      <c r="AE128" s="206"/>
      <c r="AF128" s="207"/>
      <c r="AG128" s="207"/>
      <c r="AH128" s="207"/>
      <c r="AI128" s="207"/>
      <c r="AJ128" s="82" t="str">
        <f t="shared" si="13"/>
        <v/>
      </c>
      <c r="AK128" s="60"/>
      <c r="AL128" s="60"/>
      <c r="AM128" s="80"/>
    </row>
    <row r="129" spans="1:39" ht="33.950000000000003" customHeight="1">
      <c r="A129" s="14">
        <v>118</v>
      </c>
      <c r="B129" s="198" t="str">
        <f>IF(入力用!D119="00","",入力用!D119)</f>
        <v/>
      </c>
      <c r="C129" s="199"/>
      <c r="D129" s="199"/>
      <c r="E129" s="199"/>
      <c r="F129" s="199"/>
      <c r="G129" s="200"/>
      <c r="H129" s="110"/>
      <c r="I129" s="111"/>
      <c r="J129" s="177"/>
      <c r="K129" s="177"/>
      <c r="L129" s="115"/>
      <c r="M129" s="76" t="str">
        <f>IF(I129="","",リスト!$G$2)</f>
        <v/>
      </c>
      <c r="N129" s="30" t="str">
        <f t="shared" si="14"/>
        <v xml:space="preserve"> </v>
      </c>
      <c r="O129" s="117"/>
      <c r="P129" s="177"/>
      <c r="Q129" s="177"/>
      <c r="R129" s="28" t="str">
        <f t="shared" si="15"/>
        <v xml:space="preserve"> </v>
      </c>
      <c r="S129" s="77" t="str">
        <f>IF(O129="","",リスト!$G$2)</f>
        <v/>
      </c>
      <c r="T129" s="29" t="str">
        <f t="shared" si="16"/>
        <v xml:space="preserve"> </v>
      </c>
      <c r="U129" s="117"/>
      <c r="V129" s="177"/>
      <c r="W129" s="177"/>
      <c r="X129" s="28" t="str">
        <f t="shared" si="17"/>
        <v xml:space="preserve"> </v>
      </c>
      <c r="Y129" s="77" t="str">
        <f>IF(U129="","",リスト!$G$2)</f>
        <v/>
      </c>
      <c r="Z129" s="30" t="str">
        <f t="shared" si="18"/>
        <v xml:space="preserve"> </v>
      </c>
      <c r="AA129" s="111"/>
      <c r="AB129" s="120"/>
      <c r="AC129" s="28" t="str">
        <f t="shared" si="19"/>
        <v xml:space="preserve"> </v>
      </c>
      <c r="AD129" s="77" t="str">
        <f>IF(AA129="","",リスト!$G$2)</f>
        <v/>
      </c>
      <c r="AE129" s="206"/>
      <c r="AF129" s="207"/>
      <c r="AG129" s="207"/>
      <c r="AH129" s="207"/>
      <c r="AI129" s="207"/>
      <c r="AJ129" s="82" t="str">
        <f t="shared" si="13"/>
        <v/>
      </c>
      <c r="AK129" s="60"/>
      <c r="AL129" s="60"/>
      <c r="AM129" s="80"/>
    </row>
    <row r="130" spans="1:39" ht="33.950000000000003" customHeight="1">
      <c r="A130" s="14">
        <v>119</v>
      </c>
      <c r="B130" s="198" t="str">
        <f>IF(入力用!D120="00","",入力用!D120)</f>
        <v/>
      </c>
      <c r="C130" s="199"/>
      <c r="D130" s="199"/>
      <c r="E130" s="199"/>
      <c r="F130" s="199"/>
      <c r="G130" s="200"/>
      <c r="H130" s="110"/>
      <c r="I130" s="111"/>
      <c r="J130" s="177"/>
      <c r="K130" s="177"/>
      <c r="L130" s="115"/>
      <c r="M130" s="76" t="str">
        <f>IF(I130="","",リスト!$G$2)</f>
        <v/>
      </c>
      <c r="N130" s="30" t="str">
        <f t="shared" si="14"/>
        <v xml:space="preserve"> </v>
      </c>
      <c r="O130" s="117"/>
      <c r="P130" s="177"/>
      <c r="Q130" s="177"/>
      <c r="R130" s="28" t="str">
        <f t="shared" si="15"/>
        <v xml:space="preserve"> </v>
      </c>
      <c r="S130" s="77" t="str">
        <f>IF(O130="","",リスト!$G$2)</f>
        <v/>
      </c>
      <c r="T130" s="29" t="str">
        <f t="shared" si="16"/>
        <v xml:space="preserve"> </v>
      </c>
      <c r="U130" s="117"/>
      <c r="V130" s="177"/>
      <c r="W130" s="177"/>
      <c r="X130" s="28" t="str">
        <f t="shared" si="17"/>
        <v xml:space="preserve"> </v>
      </c>
      <c r="Y130" s="77" t="str">
        <f>IF(U130="","",リスト!$G$2)</f>
        <v/>
      </c>
      <c r="Z130" s="30" t="str">
        <f t="shared" si="18"/>
        <v xml:space="preserve"> </v>
      </c>
      <c r="AA130" s="111"/>
      <c r="AB130" s="120"/>
      <c r="AC130" s="28" t="str">
        <f t="shared" si="19"/>
        <v xml:space="preserve"> </v>
      </c>
      <c r="AD130" s="77" t="str">
        <f>IF(AA130="","",リスト!$G$2)</f>
        <v/>
      </c>
      <c r="AE130" s="206"/>
      <c r="AF130" s="207"/>
      <c r="AG130" s="207"/>
      <c r="AH130" s="207"/>
      <c r="AI130" s="207"/>
      <c r="AJ130" s="82" t="str">
        <f t="shared" si="13"/>
        <v/>
      </c>
      <c r="AK130" s="60"/>
      <c r="AL130" s="60"/>
      <c r="AM130" s="80"/>
    </row>
    <row r="131" spans="1:39" ht="33.950000000000003" customHeight="1" thickBot="1">
      <c r="A131" s="14">
        <v>120</v>
      </c>
      <c r="B131" s="201" t="str">
        <f>IF(入力用!D121="00","",入力用!D121)</f>
        <v/>
      </c>
      <c r="C131" s="202"/>
      <c r="D131" s="202"/>
      <c r="E131" s="202"/>
      <c r="F131" s="202"/>
      <c r="G131" s="203"/>
      <c r="H131" s="112"/>
      <c r="I131" s="111"/>
      <c r="J131" s="204"/>
      <c r="K131" s="204"/>
      <c r="L131" s="116"/>
      <c r="M131" s="78" t="str">
        <f>IF(I131="","",リスト!$G$2)</f>
        <v/>
      </c>
      <c r="N131" s="31" t="str">
        <f t="shared" si="14"/>
        <v xml:space="preserve"> </v>
      </c>
      <c r="O131" s="118"/>
      <c r="P131" s="204"/>
      <c r="Q131" s="204"/>
      <c r="R131" s="32" t="str">
        <f t="shared" si="15"/>
        <v xml:space="preserve"> </v>
      </c>
      <c r="S131" s="79" t="str">
        <f>IF(O131="","",リスト!$G$2)</f>
        <v/>
      </c>
      <c r="T131" s="33" t="str">
        <f t="shared" si="16"/>
        <v xml:space="preserve"> </v>
      </c>
      <c r="U131" s="118"/>
      <c r="V131" s="204"/>
      <c r="W131" s="204"/>
      <c r="X131" s="32" t="str">
        <f t="shared" si="17"/>
        <v xml:space="preserve"> </v>
      </c>
      <c r="Y131" s="79" t="str">
        <f>IF(U131="","",リスト!$G$2)</f>
        <v/>
      </c>
      <c r="Z131" s="31" t="str">
        <f t="shared" si="18"/>
        <v xml:space="preserve"> </v>
      </c>
      <c r="AA131" s="113"/>
      <c r="AB131" s="121"/>
      <c r="AC131" s="32" t="str">
        <f t="shared" si="19"/>
        <v xml:space="preserve"> </v>
      </c>
      <c r="AD131" s="79" t="str">
        <f>IF(AA131="","",リスト!$G$2)</f>
        <v/>
      </c>
      <c r="AE131" s="224"/>
      <c r="AF131" s="225"/>
      <c r="AG131" s="225"/>
      <c r="AH131" s="225"/>
      <c r="AI131" s="225"/>
      <c r="AJ131" s="83" t="str">
        <f t="shared" si="13"/>
        <v/>
      </c>
      <c r="AK131" s="60"/>
      <c r="AL131" s="60"/>
      <c r="AM131" s="80"/>
    </row>
    <row r="132" spans="1:39" ht="33.950000000000003" customHeight="1">
      <c r="A132" s="14">
        <v>121</v>
      </c>
      <c r="B132" s="178" t="str">
        <f>IF(入力用!D122="00","",入力用!D122)</f>
        <v/>
      </c>
      <c r="C132" s="179"/>
      <c r="D132" s="179"/>
      <c r="E132" s="179"/>
      <c r="F132" s="179"/>
      <c r="G132" s="180"/>
      <c r="H132" s="108"/>
      <c r="I132" s="109"/>
      <c r="J132" s="182"/>
      <c r="K132" s="182"/>
      <c r="L132" s="114"/>
      <c r="M132" s="74" t="str">
        <f>IF(I132="","",リスト!$G$2)</f>
        <v/>
      </c>
      <c r="N132" s="40" t="str">
        <f t="shared" si="14"/>
        <v xml:space="preserve"> </v>
      </c>
      <c r="O132" s="119"/>
      <c r="P132" s="182"/>
      <c r="Q132" s="182"/>
      <c r="R132" s="26" t="str">
        <f t="shared" si="15"/>
        <v xml:space="preserve"> </v>
      </c>
      <c r="S132" s="75" t="str">
        <f>IF(O132="","",リスト!$G$2)</f>
        <v/>
      </c>
      <c r="T132" s="39" t="str">
        <f t="shared" si="16"/>
        <v xml:space="preserve"> </v>
      </c>
      <c r="U132" s="119"/>
      <c r="V132" s="182"/>
      <c r="W132" s="182"/>
      <c r="X132" s="26" t="str">
        <f t="shared" si="17"/>
        <v xml:space="preserve"> </v>
      </c>
      <c r="Y132" s="75" t="str">
        <f>IF(U132="","",リスト!$G$2)</f>
        <v/>
      </c>
      <c r="Z132" s="40" t="str">
        <f t="shared" si="18"/>
        <v xml:space="preserve"> </v>
      </c>
      <c r="AA132" s="109"/>
      <c r="AB132" s="122"/>
      <c r="AC132" s="26" t="str">
        <f t="shared" si="19"/>
        <v xml:space="preserve"> </v>
      </c>
      <c r="AD132" s="75" t="str">
        <f>IF(AA132="","",リスト!$G$2)</f>
        <v/>
      </c>
      <c r="AE132" s="196"/>
      <c r="AF132" s="197"/>
      <c r="AG132" s="197"/>
      <c r="AH132" s="197"/>
      <c r="AI132" s="197"/>
      <c r="AJ132" s="81" t="str">
        <f t="shared" si="13"/>
        <v/>
      </c>
      <c r="AK132" s="60"/>
      <c r="AL132" s="60"/>
      <c r="AM132" s="80"/>
    </row>
    <row r="133" spans="1:39" ht="33.950000000000003" customHeight="1">
      <c r="A133" s="14">
        <v>122</v>
      </c>
      <c r="B133" s="198" t="str">
        <f>IF(入力用!D123="00","",入力用!D123)</f>
        <v/>
      </c>
      <c r="C133" s="199"/>
      <c r="D133" s="199"/>
      <c r="E133" s="199"/>
      <c r="F133" s="199"/>
      <c r="G133" s="200"/>
      <c r="H133" s="110"/>
      <c r="I133" s="111"/>
      <c r="J133" s="177"/>
      <c r="K133" s="177"/>
      <c r="L133" s="115"/>
      <c r="M133" s="76" t="str">
        <f>IF(I133="","",リスト!$G$2)</f>
        <v/>
      </c>
      <c r="N133" s="30" t="str">
        <f t="shared" si="14"/>
        <v xml:space="preserve"> </v>
      </c>
      <c r="O133" s="117"/>
      <c r="P133" s="177"/>
      <c r="Q133" s="177"/>
      <c r="R133" s="28" t="str">
        <f t="shared" si="15"/>
        <v xml:space="preserve"> </v>
      </c>
      <c r="S133" s="77" t="str">
        <f>IF(O133="","",リスト!$G$2)</f>
        <v/>
      </c>
      <c r="T133" s="29" t="str">
        <f t="shared" si="16"/>
        <v xml:space="preserve"> </v>
      </c>
      <c r="U133" s="117"/>
      <c r="V133" s="177"/>
      <c r="W133" s="177"/>
      <c r="X133" s="28" t="str">
        <f t="shared" si="17"/>
        <v xml:space="preserve"> </v>
      </c>
      <c r="Y133" s="77" t="str">
        <f>IF(U133="","",リスト!$G$2)</f>
        <v/>
      </c>
      <c r="Z133" s="30" t="str">
        <f t="shared" si="18"/>
        <v xml:space="preserve"> </v>
      </c>
      <c r="AA133" s="111"/>
      <c r="AB133" s="120"/>
      <c r="AC133" s="28" t="str">
        <f t="shared" si="19"/>
        <v xml:space="preserve"> </v>
      </c>
      <c r="AD133" s="77" t="str">
        <f>IF(AA133="","",リスト!$G$2)</f>
        <v/>
      </c>
      <c r="AE133" s="206"/>
      <c r="AF133" s="207"/>
      <c r="AG133" s="207"/>
      <c r="AH133" s="207"/>
      <c r="AI133" s="207"/>
      <c r="AJ133" s="82" t="str">
        <f t="shared" si="13"/>
        <v/>
      </c>
      <c r="AK133" s="60"/>
      <c r="AL133" s="60"/>
      <c r="AM133" s="80"/>
    </row>
    <row r="134" spans="1:39" ht="33.950000000000003" customHeight="1">
      <c r="A134" s="14">
        <v>123</v>
      </c>
      <c r="B134" s="198" t="str">
        <f>IF(入力用!D124="00","",入力用!D124)</f>
        <v/>
      </c>
      <c r="C134" s="199"/>
      <c r="D134" s="199"/>
      <c r="E134" s="199"/>
      <c r="F134" s="199"/>
      <c r="G134" s="200"/>
      <c r="H134" s="110"/>
      <c r="I134" s="111"/>
      <c r="J134" s="177"/>
      <c r="K134" s="177"/>
      <c r="L134" s="115"/>
      <c r="M134" s="76" t="str">
        <f>IF(I134="","",リスト!$G$2)</f>
        <v/>
      </c>
      <c r="N134" s="30" t="str">
        <f t="shared" si="14"/>
        <v xml:space="preserve"> </v>
      </c>
      <c r="O134" s="117"/>
      <c r="P134" s="177"/>
      <c r="Q134" s="177"/>
      <c r="R134" s="28" t="str">
        <f t="shared" si="15"/>
        <v xml:space="preserve"> </v>
      </c>
      <c r="S134" s="77" t="str">
        <f>IF(O134="","",リスト!$G$2)</f>
        <v/>
      </c>
      <c r="T134" s="29" t="str">
        <f t="shared" si="16"/>
        <v xml:space="preserve"> </v>
      </c>
      <c r="U134" s="117"/>
      <c r="V134" s="177"/>
      <c r="W134" s="177"/>
      <c r="X134" s="28" t="str">
        <f t="shared" si="17"/>
        <v xml:space="preserve"> </v>
      </c>
      <c r="Y134" s="77" t="str">
        <f>IF(U134="","",リスト!$G$2)</f>
        <v/>
      </c>
      <c r="Z134" s="30" t="str">
        <f t="shared" si="18"/>
        <v xml:space="preserve"> </v>
      </c>
      <c r="AA134" s="111"/>
      <c r="AB134" s="120"/>
      <c r="AC134" s="28" t="str">
        <f t="shared" si="19"/>
        <v xml:space="preserve"> </v>
      </c>
      <c r="AD134" s="77" t="str">
        <f>IF(AA134="","",リスト!$G$2)</f>
        <v/>
      </c>
      <c r="AE134" s="206"/>
      <c r="AF134" s="207"/>
      <c r="AG134" s="207"/>
      <c r="AH134" s="207"/>
      <c r="AI134" s="207"/>
      <c r="AJ134" s="82" t="str">
        <f t="shared" si="13"/>
        <v/>
      </c>
      <c r="AK134" s="60"/>
      <c r="AL134" s="60"/>
      <c r="AM134" s="80"/>
    </row>
    <row r="135" spans="1:39" ht="33.950000000000003" customHeight="1">
      <c r="A135" s="14">
        <v>124</v>
      </c>
      <c r="B135" s="198" t="str">
        <f>IF(入力用!D125="00","",入力用!D125)</f>
        <v/>
      </c>
      <c r="C135" s="199"/>
      <c r="D135" s="199"/>
      <c r="E135" s="199"/>
      <c r="F135" s="199"/>
      <c r="G135" s="200"/>
      <c r="H135" s="110"/>
      <c r="I135" s="111"/>
      <c r="J135" s="177"/>
      <c r="K135" s="177"/>
      <c r="L135" s="115"/>
      <c r="M135" s="76" t="str">
        <f>IF(I135="","",リスト!$G$2)</f>
        <v/>
      </c>
      <c r="N135" s="30" t="str">
        <f t="shared" si="14"/>
        <v xml:space="preserve"> </v>
      </c>
      <c r="O135" s="117"/>
      <c r="P135" s="177"/>
      <c r="Q135" s="177"/>
      <c r="R135" s="28" t="str">
        <f t="shared" si="15"/>
        <v xml:space="preserve"> </v>
      </c>
      <c r="S135" s="77" t="str">
        <f>IF(O135="","",リスト!$G$2)</f>
        <v/>
      </c>
      <c r="T135" s="29" t="str">
        <f t="shared" si="16"/>
        <v xml:space="preserve"> </v>
      </c>
      <c r="U135" s="117"/>
      <c r="V135" s="177"/>
      <c r="W135" s="177"/>
      <c r="X135" s="28" t="str">
        <f t="shared" si="17"/>
        <v xml:space="preserve"> </v>
      </c>
      <c r="Y135" s="77" t="str">
        <f>IF(U135="","",リスト!$G$2)</f>
        <v/>
      </c>
      <c r="Z135" s="30" t="str">
        <f t="shared" si="18"/>
        <v xml:space="preserve"> </v>
      </c>
      <c r="AA135" s="111"/>
      <c r="AB135" s="120"/>
      <c r="AC135" s="28" t="str">
        <f t="shared" si="19"/>
        <v xml:space="preserve"> </v>
      </c>
      <c r="AD135" s="77" t="str">
        <f>IF(AA135="","",リスト!$G$2)</f>
        <v/>
      </c>
      <c r="AE135" s="206"/>
      <c r="AF135" s="207"/>
      <c r="AG135" s="207"/>
      <c r="AH135" s="207"/>
      <c r="AI135" s="207"/>
      <c r="AJ135" s="82" t="str">
        <f t="shared" si="13"/>
        <v/>
      </c>
      <c r="AK135" s="60"/>
      <c r="AL135" s="60"/>
      <c r="AM135" s="80"/>
    </row>
    <row r="136" spans="1:39" ht="33.950000000000003" customHeight="1">
      <c r="A136" s="14">
        <v>125</v>
      </c>
      <c r="B136" s="198" t="str">
        <f>IF(入力用!D126="00","",入力用!D126)</f>
        <v/>
      </c>
      <c r="C136" s="199"/>
      <c r="D136" s="199"/>
      <c r="E136" s="199"/>
      <c r="F136" s="199"/>
      <c r="G136" s="200"/>
      <c r="H136" s="110"/>
      <c r="I136" s="111"/>
      <c r="J136" s="177"/>
      <c r="K136" s="177"/>
      <c r="L136" s="115"/>
      <c r="M136" s="76" t="str">
        <f>IF(I136="","",リスト!$G$2)</f>
        <v/>
      </c>
      <c r="N136" s="30" t="str">
        <f t="shared" si="14"/>
        <v xml:space="preserve"> </v>
      </c>
      <c r="O136" s="117"/>
      <c r="P136" s="177"/>
      <c r="Q136" s="177"/>
      <c r="R136" s="28" t="str">
        <f t="shared" si="15"/>
        <v xml:space="preserve"> </v>
      </c>
      <c r="S136" s="77" t="str">
        <f>IF(O136="","",リスト!$G$2)</f>
        <v/>
      </c>
      <c r="T136" s="29" t="str">
        <f t="shared" si="16"/>
        <v xml:space="preserve"> </v>
      </c>
      <c r="U136" s="117"/>
      <c r="V136" s="177"/>
      <c r="W136" s="177"/>
      <c r="X136" s="28" t="str">
        <f t="shared" si="17"/>
        <v xml:space="preserve"> </v>
      </c>
      <c r="Y136" s="77" t="str">
        <f>IF(U136="","",リスト!$G$2)</f>
        <v/>
      </c>
      <c r="Z136" s="30" t="str">
        <f t="shared" si="18"/>
        <v xml:space="preserve"> </v>
      </c>
      <c r="AA136" s="111"/>
      <c r="AB136" s="120"/>
      <c r="AC136" s="28" t="str">
        <f t="shared" si="19"/>
        <v xml:space="preserve"> </v>
      </c>
      <c r="AD136" s="77" t="str">
        <f>IF(AA136="","",リスト!$G$2)</f>
        <v/>
      </c>
      <c r="AE136" s="206"/>
      <c r="AF136" s="207"/>
      <c r="AG136" s="207"/>
      <c r="AH136" s="207"/>
      <c r="AI136" s="207"/>
      <c r="AJ136" s="82" t="str">
        <f t="shared" si="13"/>
        <v/>
      </c>
      <c r="AK136" s="60"/>
      <c r="AL136" s="60"/>
      <c r="AM136" s="80"/>
    </row>
    <row r="137" spans="1:39" ht="33.950000000000003" customHeight="1">
      <c r="A137" s="14">
        <v>126</v>
      </c>
      <c r="B137" s="198" t="str">
        <f>IF(入力用!D127="00","",入力用!D127)</f>
        <v/>
      </c>
      <c r="C137" s="199"/>
      <c r="D137" s="199"/>
      <c r="E137" s="199"/>
      <c r="F137" s="199"/>
      <c r="G137" s="200"/>
      <c r="H137" s="110"/>
      <c r="I137" s="111"/>
      <c r="J137" s="177"/>
      <c r="K137" s="177"/>
      <c r="L137" s="115"/>
      <c r="M137" s="76" t="str">
        <f>IF(I137="","",リスト!$G$2)</f>
        <v/>
      </c>
      <c r="N137" s="30" t="str">
        <f t="shared" si="14"/>
        <v xml:space="preserve"> </v>
      </c>
      <c r="O137" s="117"/>
      <c r="P137" s="177"/>
      <c r="Q137" s="177"/>
      <c r="R137" s="28" t="str">
        <f t="shared" si="15"/>
        <v xml:space="preserve"> </v>
      </c>
      <c r="S137" s="77" t="str">
        <f>IF(O137="","",リスト!$G$2)</f>
        <v/>
      </c>
      <c r="T137" s="29" t="str">
        <f t="shared" si="16"/>
        <v xml:space="preserve"> </v>
      </c>
      <c r="U137" s="117"/>
      <c r="V137" s="177"/>
      <c r="W137" s="177"/>
      <c r="X137" s="28" t="str">
        <f t="shared" si="17"/>
        <v xml:space="preserve"> </v>
      </c>
      <c r="Y137" s="77" t="str">
        <f>IF(U137="","",リスト!$G$2)</f>
        <v/>
      </c>
      <c r="Z137" s="30" t="str">
        <f t="shared" si="18"/>
        <v xml:space="preserve"> </v>
      </c>
      <c r="AA137" s="111"/>
      <c r="AB137" s="120"/>
      <c r="AC137" s="28" t="str">
        <f t="shared" si="19"/>
        <v xml:space="preserve"> </v>
      </c>
      <c r="AD137" s="77" t="str">
        <f>IF(AA137="","",リスト!$G$2)</f>
        <v/>
      </c>
      <c r="AE137" s="206"/>
      <c r="AF137" s="207"/>
      <c r="AG137" s="207"/>
      <c r="AH137" s="207"/>
      <c r="AI137" s="207"/>
      <c r="AJ137" s="82" t="str">
        <f t="shared" si="13"/>
        <v/>
      </c>
      <c r="AK137" s="60"/>
      <c r="AL137" s="60"/>
      <c r="AM137" s="80"/>
    </row>
    <row r="138" spans="1:39" ht="33.950000000000003" customHeight="1">
      <c r="A138" s="14">
        <v>127</v>
      </c>
      <c r="B138" s="198" t="str">
        <f>IF(入力用!D128="00","",入力用!D128)</f>
        <v/>
      </c>
      <c r="C138" s="199"/>
      <c r="D138" s="199"/>
      <c r="E138" s="199"/>
      <c r="F138" s="199"/>
      <c r="G138" s="200"/>
      <c r="H138" s="110"/>
      <c r="I138" s="111"/>
      <c r="J138" s="177"/>
      <c r="K138" s="177"/>
      <c r="L138" s="115"/>
      <c r="M138" s="76" t="str">
        <f>IF(I138="","",リスト!$G$2)</f>
        <v/>
      </c>
      <c r="N138" s="30" t="str">
        <f t="shared" si="14"/>
        <v xml:space="preserve"> </v>
      </c>
      <c r="O138" s="117"/>
      <c r="P138" s="177"/>
      <c r="Q138" s="177"/>
      <c r="R138" s="28" t="str">
        <f t="shared" si="15"/>
        <v xml:space="preserve"> </v>
      </c>
      <c r="S138" s="77" t="str">
        <f>IF(O138="","",リスト!$G$2)</f>
        <v/>
      </c>
      <c r="T138" s="29" t="str">
        <f t="shared" si="16"/>
        <v xml:space="preserve"> </v>
      </c>
      <c r="U138" s="117"/>
      <c r="V138" s="177"/>
      <c r="W138" s="177"/>
      <c r="X138" s="28" t="str">
        <f t="shared" si="17"/>
        <v xml:space="preserve"> </v>
      </c>
      <c r="Y138" s="77" t="str">
        <f>IF(U138="","",リスト!$G$2)</f>
        <v/>
      </c>
      <c r="Z138" s="30" t="str">
        <f t="shared" si="18"/>
        <v xml:space="preserve"> </v>
      </c>
      <c r="AA138" s="111"/>
      <c r="AB138" s="120"/>
      <c r="AC138" s="28" t="str">
        <f t="shared" si="19"/>
        <v xml:space="preserve"> </v>
      </c>
      <c r="AD138" s="77" t="str">
        <f>IF(AA138="","",リスト!$G$2)</f>
        <v/>
      </c>
      <c r="AE138" s="206"/>
      <c r="AF138" s="207"/>
      <c r="AG138" s="207"/>
      <c r="AH138" s="207"/>
      <c r="AI138" s="207"/>
      <c r="AJ138" s="82" t="str">
        <f t="shared" si="13"/>
        <v/>
      </c>
      <c r="AK138" s="60"/>
      <c r="AL138" s="60"/>
      <c r="AM138" s="80"/>
    </row>
    <row r="139" spans="1:39" ht="33.950000000000003" customHeight="1">
      <c r="A139" s="14">
        <v>128</v>
      </c>
      <c r="B139" s="198" t="str">
        <f>IF(入力用!D129="00","",入力用!D129)</f>
        <v/>
      </c>
      <c r="C139" s="199"/>
      <c r="D139" s="199"/>
      <c r="E139" s="199"/>
      <c r="F139" s="199"/>
      <c r="G139" s="200"/>
      <c r="H139" s="110"/>
      <c r="I139" s="111"/>
      <c r="J139" s="177"/>
      <c r="K139" s="177"/>
      <c r="L139" s="115"/>
      <c r="M139" s="76" t="str">
        <f>IF(I139="","",リスト!$G$2)</f>
        <v/>
      </c>
      <c r="N139" s="30" t="str">
        <f t="shared" si="14"/>
        <v xml:space="preserve"> </v>
      </c>
      <c r="O139" s="117"/>
      <c r="P139" s="177"/>
      <c r="Q139" s="177"/>
      <c r="R139" s="28" t="str">
        <f t="shared" si="15"/>
        <v xml:space="preserve"> </v>
      </c>
      <c r="S139" s="77" t="str">
        <f>IF(O139="","",リスト!$G$2)</f>
        <v/>
      </c>
      <c r="T139" s="29" t="str">
        <f t="shared" si="16"/>
        <v xml:space="preserve"> </v>
      </c>
      <c r="U139" s="117"/>
      <c r="V139" s="177"/>
      <c r="W139" s="177"/>
      <c r="X139" s="28" t="str">
        <f t="shared" si="17"/>
        <v xml:space="preserve"> </v>
      </c>
      <c r="Y139" s="77" t="str">
        <f>IF(U139="","",リスト!$G$2)</f>
        <v/>
      </c>
      <c r="Z139" s="30" t="str">
        <f t="shared" si="18"/>
        <v xml:space="preserve"> </v>
      </c>
      <c r="AA139" s="111"/>
      <c r="AB139" s="120"/>
      <c r="AC139" s="28" t="str">
        <f t="shared" si="19"/>
        <v xml:space="preserve"> </v>
      </c>
      <c r="AD139" s="77" t="str">
        <f>IF(AA139="","",リスト!$G$2)</f>
        <v/>
      </c>
      <c r="AE139" s="206"/>
      <c r="AF139" s="207"/>
      <c r="AG139" s="207"/>
      <c r="AH139" s="207"/>
      <c r="AI139" s="207"/>
      <c r="AJ139" s="82" t="str">
        <f t="shared" si="13"/>
        <v/>
      </c>
      <c r="AK139" s="60"/>
      <c r="AL139" s="60"/>
      <c r="AM139" s="80"/>
    </row>
    <row r="140" spans="1:39" ht="33.950000000000003" customHeight="1">
      <c r="A140" s="14">
        <v>129</v>
      </c>
      <c r="B140" s="198" t="str">
        <f>IF(入力用!D130="00","",入力用!D130)</f>
        <v/>
      </c>
      <c r="C140" s="199"/>
      <c r="D140" s="199"/>
      <c r="E140" s="199"/>
      <c r="F140" s="199"/>
      <c r="G140" s="200"/>
      <c r="H140" s="110"/>
      <c r="I140" s="111"/>
      <c r="J140" s="177"/>
      <c r="K140" s="177"/>
      <c r="L140" s="115"/>
      <c r="M140" s="76" t="str">
        <f>IF(I140="","",リスト!$G$2)</f>
        <v/>
      </c>
      <c r="N140" s="30" t="str">
        <f t="shared" si="14"/>
        <v xml:space="preserve"> </v>
      </c>
      <c r="O140" s="117"/>
      <c r="P140" s="177"/>
      <c r="Q140" s="177"/>
      <c r="R140" s="28" t="str">
        <f t="shared" si="15"/>
        <v xml:space="preserve"> </v>
      </c>
      <c r="S140" s="77" t="str">
        <f>IF(O140="","",リスト!$G$2)</f>
        <v/>
      </c>
      <c r="T140" s="29" t="str">
        <f t="shared" si="16"/>
        <v xml:space="preserve"> </v>
      </c>
      <c r="U140" s="117"/>
      <c r="V140" s="177"/>
      <c r="W140" s="177"/>
      <c r="X140" s="28" t="str">
        <f t="shared" si="17"/>
        <v xml:space="preserve"> </v>
      </c>
      <c r="Y140" s="77" t="str">
        <f>IF(U140="","",リスト!$G$2)</f>
        <v/>
      </c>
      <c r="Z140" s="30" t="str">
        <f t="shared" si="18"/>
        <v xml:space="preserve"> </v>
      </c>
      <c r="AA140" s="111"/>
      <c r="AB140" s="120"/>
      <c r="AC140" s="28" t="str">
        <f t="shared" si="19"/>
        <v xml:space="preserve"> </v>
      </c>
      <c r="AD140" s="77" t="str">
        <f>IF(AA140="","",リスト!$G$2)</f>
        <v/>
      </c>
      <c r="AE140" s="206"/>
      <c r="AF140" s="207"/>
      <c r="AG140" s="207"/>
      <c r="AH140" s="207"/>
      <c r="AI140" s="207"/>
      <c r="AJ140" s="82" t="str">
        <f t="shared" si="13"/>
        <v/>
      </c>
      <c r="AK140" s="60"/>
      <c r="AL140" s="60"/>
      <c r="AM140" s="80"/>
    </row>
    <row r="141" spans="1:39" ht="33.950000000000003" customHeight="1" thickBot="1">
      <c r="A141" s="14">
        <v>130</v>
      </c>
      <c r="B141" s="201" t="str">
        <f>IF(入力用!D131="00","",入力用!D131)</f>
        <v/>
      </c>
      <c r="C141" s="202"/>
      <c r="D141" s="202"/>
      <c r="E141" s="202"/>
      <c r="F141" s="202"/>
      <c r="G141" s="203"/>
      <c r="H141" s="112"/>
      <c r="I141" s="111"/>
      <c r="J141" s="204"/>
      <c r="K141" s="204"/>
      <c r="L141" s="116"/>
      <c r="M141" s="78" t="str">
        <f>IF(I141="","",リスト!$G$2)</f>
        <v/>
      </c>
      <c r="N141" s="31" t="str">
        <f t="shared" si="14"/>
        <v xml:space="preserve"> </v>
      </c>
      <c r="O141" s="118"/>
      <c r="P141" s="204"/>
      <c r="Q141" s="204"/>
      <c r="R141" s="32" t="str">
        <f t="shared" si="15"/>
        <v xml:space="preserve"> </v>
      </c>
      <c r="S141" s="79" t="str">
        <f>IF(O141="","",リスト!$G$2)</f>
        <v/>
      </c>
      <c r="T141" s="33" t="str">
        <f t="shared" si="16"/>
        <v xml:space="preserve"> </v>
      </c>
      <c r="U141" s="118"/>
      <c r="V141" s="204"/>
      <c r="W141" s="204"/>
      <c r="X141" s="32" t="str">
        <f t="shared" si="17"/>
        <v xml:space="preserve"> </v>
      </c>
      <c r="Y141" s="79" t="str">
        <f>IF(U141="","",リスト!$G$2)</f>
        <v/>
      </c>
      <c r="Z141" s="31" t="str">
        <f t="shared" si="18"/>
        <v xml:space="preserve"> </v>
      </c>
      <c r="AA141" s="113"/>
      <c r="AB141" s="121"/>
      <c r="AC141" s="32" t="str">
        <f t="shared" si="19"/>
        <v xml:space="preserve"> </v>
      </c>
      <c r="AD141" s="79" t="str">
        <f>IF(AA141="","",リスト!$G$2)</f>
        <v/>
      </c>
      <c r="AE141" s="224"/>
      <c r="AF141" s="225"/>
      <c r="AG141" s="225"/>
      <c r="AH141" s="225"/>
      <c r="AI141" s="225"/>
      <c r="AJ141" s="83" t="str">
        <f t="shared" ref="AJ141:AJ171" si="20">IF(B141="","",IF(J141+P141+V141+AB141=0,"×",IF(J141+P141-V141=AB141,"○","×")))</f>
        <v/>
      </c>
      <c r="AK141" s="60"/>
      <c r="AL141" s="60"/>
      <c r="AM141" s="80"/>
    </row>
    <row r="142" spans="1:39" ht="33.950000000000003" customHeight="1">
      <c r="A142" s="14">
        <v>131</v>
      </c>
      <c r="B142" s="178" t="str">
        <f>IF(入力用!D132="00","",入力用!D132)</f>
        <v/>
      </c>
      <c r="C142" s="179"/>
      <c r="D142" s="179"/>
      <c r="E142" s="179"/>
      <c r="F142" s="179"/>
      <c r="G142" s="180"/>
      <c r="H142" s="108"/>
      <c r="I142" s="109"/>
      <c r="J142" s="182"/>
      <c r="K142" s="182"/>
      <c r="L142" s="114"/>
      <c r="M142" s="74" t="str">
        <f>IF(I142="","",リスト!$G$2)</f>
        <v/>
      </c>
      <c r="N142" s="40" t="str">
        <f t="shared" si="14"/>
        <v xml:space="preserve"> </v>
      </c>
      <c r="O142" s="119"/>
      <c r="P142" s="182"/>
      <c r="Q142" s="182"/>
      <c r="R142" s="26" t="str">
        <f t="shared" si="15"/>
        <v xml:space="preserve"> </v>
      </c>
      <c r="S142" s="75" t="str">
        <f>IF(O142="","",リスト!$G$2)</f>
        <v/>
      </c>
      <c r="T142" s="39" t="str">
        <f t="shared" si="16"/>
        <v xml:space="preserve"> </v>
      </c>
      <c r="U142" s="119"/>
      <c r="V142" s="182"/>
      <c r="W142" s="182"/>
      <c r="X142" s="26" t="str">
        <f t="shared" si="17"/>
        <v xml:space="preserve"> </v>
      </c>
      <c r="Y142" s="75" t="str">
        <f>IF(U142="","",リスト!$G$2)</f>
        <v/>
      </c>
      <c r="Z142" s="40" t="str">
        <f t="shared" si="18"/>
        <v xml:space="preserve"> </v>
      </c>
      <c r="AA142" s="109"/>
      <c r="AB142" s="122"/>
      <c r="AC142" s="26" t="str">
        <f t="shared" si="19"/>
        <v xml:space="preserve"> </v>
      </c>
      <c r="AD142" s="75" t="str">
        <f>IF(AA142="","",リスト!$G$2)</f>
        <v/>
      </c>
      <c r="AE142" s="196"/>
      <c r="AF142" s="197"/>
      <c r="AG142" s="197"/>
      <c r="AH142" s="197"/>
      <c r="AI142" s="197"/>
      <c r="AJ142" s="81" t="str">
        <f t="shared" si="20"/>
        <v/>
      </c>
      <c r="AK142" s="60"/>
      <c r="AL142" s="60"/>
      <c r="AM142" s="80"/>
    </row>
    <row r="143" spans="1:39" ht="33.950000000000003" customHeight="1">
      <c r="A143" s="14">
        <v>132</v>
      </c>
      <c r="B143" s="198" t="str">
        <f>IF(入力用!D133="00","",入力用!D133)</f>
        <v/>
      </c>
      <c r="C143" s="199"/>
      <c r="D143" s="199"/>
      <c r="E143" s="199"/>
      <c r="F143" s="199"/>
      <c r="G143" s="200"/>
      <c r="H143" s="110"/>
      <c r="I143" s="111"/>
      <c r="J143" s="177"/>
      <c r="K143" s="177"/>
      <c r="L143" s="115"/>
      <c r="M143" s="76" t="str">
        <f>IF(I143="","",リスト!$G$2)</f>
        <v/>
      </c>
      <c r="N143" s="30" t="str">
        <f t="shared" si="14"/>
        <v xml:space="preserve"> </v>
      </c>
      <c r="O143" s="117"/>
      <c r="P143" s="177"/>
      <c r="Q143" s="177"/>
      <c r="R143" s="28" t="str">
        <f t="shared" si="15"/>
        <v xml:space="preserve"> </v>
      </c>
      <c r="S143" s="77" t="str">
        <f>IF(O143="","",リスト!$G$2)</f>
        <v/>
      </c>
      <c r="T143" s="29" t="str">
        <f t="shared" si="16"/>
        <v xml:space="preserve"> </v>
      </c>
      <c r="U143" s="117"/>
      <c r="V143" s="177"/>
      <c r="W143" s="177"/>
      <c r="X143" s="28" t="str">
        <f t="shared" si="17"/>
        <v xml:space="preserve"> </v>
      </c>
      <c r="Y143" s="77" t="str">
        <f>IF(U143="","",リスト!$G$2)</f>
        <v/>
      </c>
      <c r="Z143" s="30" t="str">
        <f t="shared" si="18"/>
        <v xml:space="preserve"> </v>
      </c>
      <c r="AA143" s="111"/>
      <c r="AB143" s="120"/>
      <c r="AC143" s="28" t="str">
        <f t="shared" si="19"/>
        <v xml:space="preserve"> </v>
      </c>
      <c r="AD143" s="77" t="str">
        <f>IF(AA143="","",リスト!$G$2)</f>
        <v/>
      </c>
      <c r="AE143" s="206"/>
      <c r="AF143" s="207"/>
      <c r="AG143" s="207"/>
      <c r="AH143" s="207"/>
      <c r="AI143" s="207"/>
      <c r="AJ143" s="82" t="str">
        <f t="shared" si="20"/>
        <v/>
      </c>
      <c r="AK143" s="60"/>
      <c r="AL143" s="60"/>
      <c r="AM143" s="80"/>
    </row>
    <row r="144" spans="1:39" ht="33.950000000000003" customHeight="1">
      <c r="A144" s="14">
        <v>133</v>
      </c>
      <c r="B144" s="198" t="str">
        <f>IF(入力用!D134="00","",入力用!D134)</f>
        <v/>
      </c>
      <c r="C144" s="199"/>
      <c r="D144" s="199"/>
      <c r="E144" s="199"/>
      <c r="F144" s="199"/>
      <c r="G144" s="200"/>
      <c r="H144" s="110"/>
      <c r="I144" s="111"/>
      <c r="J144" s="177"/>
      <c r="K144" s="177"/>
      <c r="L144" s="115"/>
      <c r="M144" s="76" t="str">
        <f>IF(I144="","",リスト!$G$2)</f>
        <v/>
      </c>
      <c r="N144" s="30" t="str">
        <f t="shared" si="14"/>
        <v xml:space="preserve"> </v>
      </c>
      <c r="O144" s="117"/>
      <c r="P144" s="177"/>
      <c r="Q144" s="177"/>
      <c r="R144" s="28" t="str">
        <f t="shared" si="15"/>
        <v xml:space="preserve"> </v>
      </c>
      <c r="S144" s="77" t="str">
        <f>IF(O144="","",リスト!$G$2)</f>
        <v/>
      </c>
      <c r="T144" s="29" t="str">
        <f t="shared" si="16"/>
        <v xml:space="preserve"> </v>
      </c>
      <c r="U144" s="117"/>
      <c r="V144" s="177"/>
      <c r="W144" s="177"/>
      <c r="X144" s="28" t="str">
        <f t="shared" si="17"/>
        <v xml:space="preserve"> </v>
      </c>
      <c r="Y144" s="77" t="str">
        <f>IF(U144="","",リスト!$G$2)</f>
        <v/>
      </c>
      <c r="Z144" s="30" t="str">
        <f t="shared" si="18"/>
        <v xml:space="preserve"> </v>
      </c>
      <c r="AA144" s="111"/>
      <c r="AB144" s="120"/>
      <c r="AC144" s="28" t="str">
        <f t="shared" si="19"/>
        <v xml:space="preserve"> </v>
      </c>
      <c r="AD144" s="77" t="str">
        <f>IF(AA144="","",リスト!$G$2)</f>
        <v/>
      </c>
      <c r="AE144" s="206"/>
      <c r="AF144" s="207"/>
      <c r="AG144" s="207"/>
      <c r="AH144" s="207"/>
      <c r="AI144" s="207"/>
      <c r="AJ144" s="82" t="str">
        <f t="shared" si="20"/>
        <v/>
      </c>
      <c r="AK144" s="60"/>
      <c r="AL144" s="60"/>
      <c r="AM144" s="80"/>
    </row>
    <row r="145" spans="1:39" ht="33.950000000000003" customHeight="1">
      <c r="A145" s="14">
        <v>134</v>
      </c>
      <c r="B145" s="198" t="str">
        <f>IF(入力用!D135="00","",入力用!D135)</f>
        <v/>
      </c>
      <c r="C145" s="199"/>
      <c r="D145" s="199"/>
      <c r="E145" s="199"/>
      <c r="F145" s="199"/>
      <c r="G145" s="200"/>
      <c r="H145" s="110"/>
      <c r="I145" s="111"/>
      <c r="J145" s="177"/>
      <c r="K145" s="177"/>
      <c r="L145" s="115"/>
      <c r="M145" s="76" t="str">
        <f>IF(I145="","",リスト!$G$2)</f>
        <v/>
      </c>
      <c r="N145" s="30" t="str">
        <f t="shared" si="14"/>
        <v xml:space="preserve"> </v>
      </c>
      <c r="O145" s="117"/>
      <c r="P145" s="177"/>
      <c r="Q145" s="177"/>
      <c r="R145" s="28" t="str">
        <f t="shared" si="15"/>
        <v xml:space="preserve"> </v>
      </c>
      <c r="S145" s="77" t="str">
        <f>IF(O145="","",リスト!$G$2)</f>
        <v/>
      </c>
      <c r="T145" s="29" t="str">
        <f t="shared" si="16"/>
        <v xml:space="preserve"> </v>
      </c>
      <c r="U145" s="117"/>
      <c r="V145" s="177"/>
      <c r="W145" s="177"/>
      <c r="X145" s="28" t="str">
        <f t="shared" si="17"/>
        <v xml:space="preserve"> </v>
      </c>
      <c r="Y145" s="77" t="str">
        <f>IF(U145="","",リスト!$G$2)</f>
        <v/>
      </c>
      <c r="Z145" s="30" t="str">
        <f t="shared" si="18"/>
        <v xml:space="preserve"> </v>
      </c>
      <c r="AA145" s="111"/>
      <c r="AB145" s="120"/>
      <c r="AC145" s="28" t="str">
        <f t="shared" si="19"/>
        <v xml:space="preserve"> </v>
      </c>
      <c r="AD145" s="77" t="str">
        <f>IF(AA145="","",リスト!$G$2)</f>
        <v/>
      </c>
      <c r="AE145" s="206"/>
      <c r="AF145" s="207"/>
      <c r="AG145" s="207"/>
      <c r="AH145" s="207"/>
      <c r="AI145" s="207"/>
      <c r="AJ145" s="82" t="str">
        <f t="shared" si="20"/>
        <v/>
      </c>
      <c r="AK145" s="60"/>
      <c r="AL145" s="60"/>
      <c r="AM145" s="80"/>
    </row>
    <row r="146" spans="1:39" ht="33.950000000000003" customHeight="1">
      <c r="A146" s="14">
        <v>135</v>
      </c>
      <c r="B146" s="198" t="str">
        <f>IF(入力用!D136="00","",入力用!D136)</f>
        <v/>
      </c>
      <c r="C146" s="199"/>
      <c r="D146" s="199"/>
      <c r="E146" s="199"/>
      <c r="F146" s="199"/>
      <c r="G146" s="200"/>
      <c r="H146" s="110"/>
      <c r="I146" s="111"/>
      <c r="J146" s="177"/>
      <c r="K146" s="177"/>
      <c r="L146" s="115"/>
      <c r="M146" s="76" t="str">
        <f>IF(I146="","",リスト!$G$2)</f>
        <v/>
      </c>
      <c r="N146" s="30" t="str">
        <f t="shared" si="14"/>
        <v xml:space="preserve"> </v>
      </c>
      <c r="O146" s="117"/>
      <c r="P146" s="177"/>
      <c r="Q146" s="177"/>
      <c r="R146" s="28" t="str">
        <f t="shared" si="15"/>
        <v xml:space="preserve"> </v>
      </c>
      <c r="S146" s="77" t="str">
        <f>IF(O146="","",リスト!$G$2)</f>
        <v/>
      </c>
      <c r="T146" s="29" t="str">
        <f t="shared" si="16"/>
        <v xml:space="preserve"> </v>
      </c>
      <c r="U146" s="117"/>
      <c r="V146" s="177"/>
      <c r="W146" s="177"/>
      <c r="X146" s="28" t="str">
        <f t="shared" si="17"/>
        <v xml:space="preserve"> </v>
      </c>
      <c r="Y146" s="77" t="str">
        <f>IF(U146="","",リスト!$G$2)</f>
        <v/>
      </c>
      <c r="Z146" s="30" t="str">
        <f t="shared" si="18"/>
        <v xml:space="preserve"> </v>
      </c>
      <c r="AA146" s="111"/>
      <c r="AB146" s="120"/>
      <c r="AC146" s="28" t="str">
        <f t="shared" si="19"/>
        <v xml:space="preserve"> </v>
      </c>
      <c r="AD146" s="77" t="str">
        <f>IF(AA146="","",リスト!$G$2)</f>
        <v/>
      </c>
      <c r="AE146" s="206"/>
      <c r="AF146" s="207"/>
      <c r="AG146" s="207"/>
      <c r="AH146" s="207"/>
      <c r="AI146" s="207"/>
      <c r="AJ146" s="82" t="str">
        <f t="shared" si="20"/>
        <v/>
      </c>
      <c r="AK146" s="60"/>
      <c r="AL146" s="60"/>
      <c r="AM146" s="80"/>
    </row>
    <row r="147" spans="1:39" ht="33.950000000000003" customHeight="1">
      <c r="A147" s="14">
        <v>136</v>
      </c>
      <c r="B147" s="198" t="str">
        <f>IF(入力用!D137="00","",入力用!D137)</f>
        <v/>
      </c>
      <c r="C147" s="199"/>
      <c r="D147" s="199"/>
      <c r="E147" s="199"/>
      <c r="F147" s="199"/>
      <c r="G147" s="200"/>
      <c r="H147" s="110"/>
      <c r="I147" s="111"/>
      <c r="J147" s="177"/>
      <c r="K147" s="177"/>
      <c r="L147" s="115"/>
      <c r="M147" s="76" t="str">
        <f>IF(I147="","",リスト!$G$2)</f>
        <v/>
      </c>
      <c r="N147" s="30" t="str">
        <f t="shared" si="14"/>
        <v xml:space="preserve"> </v>
      </c>
      <c r="O147" s="117"/>
      <c r="P147" s="177"/>
      <c r="Q147" s="177"/>
      <c r="R147" s="28" t="str">
        <f t="shared" si="15"/>
        <v xml:space="preserve"> </v>
      </c>
      <c r="S147" s="77" t="str">
        <f>IF(O147="","",リスト!$G$2)</f>
        <v/>
      </c>
      <c r="T147" s="29" t="str">
        <f t="shared" si="16"/>
        <v xml:space="preserve"> </v>
      </c>
      <c r="U147" s="117"/>
      <c r="V147" s="177"/>
      <c r="W147" s="177"/>
      <c r="X147" s="28" t="str">
        <f t="shared" si="17"/>
        <v xml:space="preserve"> </v>
      </c>
      <c r="Y147" s="77" t="str">
        <f>IF(U147="","",リスト!$G$2)</f>
        <v/>
      </c>
      <c r="Z147" s="30" t="str">
        <f t="shared" si="18"/>
        <v xml:space="preserve"> </v>
      </c>
      <c r="AA147" s="111"/>
      <c r="AB147" s="120"/>
      <c r="AC147" s="28" t="str">
        <f t="shared" si="19"/>
        <v xml:space="preserve"> </v>
      </c>
      <c r="AD147" s="77" t="str">
        <f>IF(AA147="","",リスト!$G$2)</f>
        <v/>
      </c>
      <c r="AE147" s="206"/>
      <c r="AF147" s="207"/>
      <c r="AG147" s="207"/>
      <c r="AH147" s="207"/>
      <c r="AI147" s="207"/>
      <c r="AJ147" s="82" t="str">
        <f t="shared" si="20"/>
        <v/>
      </c>
      <c r="AK147" s="60"/>
      <c r="AL147" s="60"/>
      <c r="AM147" s="80"/>
    </row>
    <row r="148" spans="1:39" ht="33.950000000000003" customHeight="1">
      <c r="A148" s="14">
        <v>137</v>
      </c>
      <c r="B148" s="198" t="str">
        <f>IF(入力用!D138="00","",入力用!D138)</f>
        <v/>
      </c>
      <c r="C148" s="199"/>
      <c r="D148" s="199"/>
      <c r="E148" s="199"/>
      <c r="F148" s="199"/>
      <c r="G148" s="200"/>
      <c r="H148" s="110"/>
      <c r="I148" s="111"/>
      <c r="J148" s="177"/>
      <c r="K148" s="177"/>
      <c r="L148" s="115"/>
      <c r="M148" s="76" t="str">
        <f>IF(I148="","",リスト!$G$2)</f>
        <v/>
      </c>
      <c r="N148" s="30" t="str">
        <f t="shared" si="14"/>
        <v xml:space="preserve"> </v>
      </c>
      <c r="O148" s="117"/>
      <c r="P148" s="177"/>
      <c r="Q148" s="177"/>
      <c r="R148" s="28" t="str">
        <f t="shared" si="15"/>
        <v xml:space="preserve"> </v>
      </c>
      <c r="S148" s="77" t="str">
        <f>IF(O148="","",リスト!$G$2)</f>
        <v/>
      </c>
      <c r="T148" s="29" t="str">
        <f t="shared" si="16"/>
        <v xml:space="preserve"> </v>
      </c>
      <c r="U148" s="117"/>
      <c r="V148" s="177"/>
      <c r="W148" s="177"/>
      <c r="X148" s="28" t="str">
        <f t="shared" si="17"/>
        <v xml:space="preserve"> </v>
      </c>
      <c r="Y148" s="77" t="str">
        <f>IF(U148="","",リスト!$G$2)</f>
        <v/>
      </c>
      <c r="Z148" s="30" t="str">
        <f t="shared" si="18"/>
        <v xml:space="preserve"> </v>
      </c>
      <c r="AA148" s="111"/>
      <c r="AB148" s="120"/>
      <c r="AC148" s="28" t="str">
        <f t="shared" si="19"/>
        <v xml:space="preserve"> </v>
      </c>
      <c r="AD148" s="77" t="str">
        <f>IF(AA148="","",リスト!$G$2)</f>
        <v/>
      </c>
      <c r="AE148" s="206"/>
      <c r="AF148" s="207"/>
      <c r="AG148" s="207"/>
      <c r="AH148" s="207"/>
      <c r="AI148" s="207"/>
      <c r="AJ148" s="82" t="str">
        <f t="shared" si="20"/>
        <v/>
      </c>
      <c r="AK148" s="60"/>
      <c r="AL148" s="60"/>
      <c r="AM148" s="80"/>
    </row>
    <row r="149" spans="1:39" ht="33.950000000000003" customHeight="1">
      <c r="A149" s="14">
        <v>138</v>
      </c>
      <c r="B149" s="198" t="str">
        <f>IF(入力用!D139="00","",入力用!D139)</f>
        <v/>
      </c>
      <c r="C149" s="199"/>
      <c r="D149" s="199"/>
      <c r="E149" s="199"/>
      <c r="F149" s="199"/>
      <c r="G149" s="200"/>
      <c r="H149" s="110"/>
      <c r="I149" s="111"/>
      <c r="J149" s="177"/>
      <c r="K149" s="177"/>
      <c r="L149" s="115"/>
      <c r="M149" s="76" t="str">
        <f>IF(I149="","",リスト!$G$2)</f>
        <v/>
      </c>
      <c r="N149" s="30" t="str">
        <f t="shared" si="14"/>
        <v xml:space="preserve"> </v>
      </c>
      <c r="O149" s="117"/>
      <c r="P149" s="177"/>
      <c r="Q149" s="177"/>
      <c r="R149" s="28" t="str">
        <f t="shared" si="15"/>
        <v xml:space="preserve"> </v>
      </c>
      <c r="S149" s="77" t="str">
        <f>IF(O149="","",リスト!$G$2)</f>
        <v/>
      </c>
      <c r="T149" s="29" t="str">
        <f t="shared" si="16"/>
        <v xml:space="preserve"> </v>
      </c>
      <c r="U149" s="117"/>
      <c r="V149" s="177"/>
      <c r="W149" s="177"/>
      <c r="X149" s="28" t="str">
        <f t="shared" si="17"/>
        <v xml:space="preserve"> </v>
      </c>
      <c r="Y149" s="77" t="str">
        <f>IF(U149="","",リスト!$G$2)</f>
        <v/>
      </c>
      <c r="Z149" s="30" t="str">
        <f t="shared" si="18"/>
        <v xml:space="preserve"> </v>
      </c>
      <c r="AA149" s="111"/>
      <c r="AB149" s="120"/>
      <c r="AC149" s="28" t="str">
        <f t="shared" si="19"/>
        <v xml:space="preserve"> </v>
      </c>
      <c r="AD149" s="77" t="str">
        <f>IF(AA149="","",リスト!$G$2)</f>
        <v/>
      </c>
      <c r="AE149" s="206"/>
      <c r="AF149" s="207"/>
      <c r="AG149" s="207"/>
      <c r="AH149" s="207"/>
      <c r="AI149" s="207"/>
      <c r="AJ149" s="82" t="str">
        <f t="shared" si="20"/>
        <v/>
      </c>
      <c r="AK149" s="60"/>
      <c r="AL149" s="60"/>
      <c r="AM149" s="80"/>
    </row>
    <row r="150" spans="1:39" ht="33.950000000000003" customHeight="1">
      <c r="A150" s="14">
        <v>139</v>
      </c>
      <c r="B150" s="198" t="str">
        <f>IF(入力用!D140="00","",入力用!D140)</f>
        <v/>
      </c>
      <c r="C150" s="199"/>
      <c r="D150" s="199"/>
      <c r="E150" s="199"/>
      <c r="F150" s="199"/>
      <c r="G150" s="200"/>
      <c r="H150" s="110"/>
      <c r="I150" s="111"/>
      <c r="J150" s="177"/>
      <c r="K150" s="177"/>
      <c r="L150" s="115"/>
      <c r="M150" s="76" t="str">
        <f>IF(I150="","",リスト!$G$2)</f>
        <v/>
      </c>
      <c r="N150" s="30" t="str">
        <f t="shared" si="14"/>
        <v xml:space="preserve"> </v>
      </c>
      <c r="O150" s="117"/>
      <c r="P150" s="177"/>
      <c r="Q150" s="177"/>
      <c r="R150" s="28" t="str">
        <f t="shared" si="15"/>
        <v xml:space="preserve"> </v>
      </c>
      <c r="S150" s="77" t="str">
        <f>IF(O150="","",リスト!$G$2)</f>
        <v/>
      </c>
      <c r="T150" s="29" t="str">
        <f t="shared" si="16"/>
        <v xml:space="preserve"> </v>
      </c>
      <c r="U150" s="117"/>
      <c r="V150" s="177"/>
      <c r="W150" s="177"/>
      <c r="X150" s="28" t="str">
        <f t="shared" si="17"/>
        <v xml:space="preserve"> </v>
      </c>
      <c r="Y150" s="77" t="str">
        <f>IF(U150="","",リスト!$G$2)</f>
        <v/>
      </c>
      <c r="Z150" s="30" t="str">
        <f t="shared" si="18"/>
        <v xml:space="preserve"> </v>
      </c>
      <c r="AA150" s="111"/>
      <c r="AB150" s="120"/>
      <c r="AC150" s="28" t="str">
        <f t="shared" si="19"/>
        <v xml:space="preserve"> </v>
      </c>
      <c r="AD150" s="77" t="str">
        <f>IF(AA150="","",リスト!$G$2)</f>
        <v/>
      </c>
      <c r="AE150" s="206"/>
      <c r="AF150" s="207"/>
      <c r="AG150" s="207"/>
      <c r="AH150" s="207"/>
      <c r="AI150" s="207"/>
      <c r="AJ150" s="82" t="str">
        <f t="shared" si="20"/>
        <v/>
      </c>
      <c r="AK150" s="60"/>
      <c r="AL150" s="60"/>
      <c r="AM150" s="80"/>
    </row>
    <row r="151" spans="1:39" ht="33.950000000000003" customHeight="1" thickBot="1">
      <c r="A151" s="14">
        <v>140</v>
      </c>
      <c r="B151" s="201" t="str">
        <f>IF(入力用!D141="00","",入力用!D141)</f>
        <v/>
      </c>
      <c r="C151" s="202"/>
      <c r="D151" s="202"/>
      <c r="E151" s="202"/>
      <c r="F151" s="202"/>
      <c r="G151" s="203"/>
      <c r="H151" s="112"/>
      <c r="I151" s="111"/>
      <c r="J151" s="204"/>
      <c r="K151" s="204"/>
      <c r="L151" s="116"/>
      <c r="M151" s="78" t="str">
        <f>IF(I151="","",リスト!$G$2)</f>
        <v/>
      </c>
      <c r="N151" s="31" t="str">
        <f t="shared" si="14"/>
        <v xml:space="preserve"> </v>
      </c>
      <c r="O151" s="118"/>
      <c r="P151" s="204"/>
      <c r="Q151" s="204"/>
      <c r="R151" s="32" t="str">
        <f t="shared" si="15"/>
        <v xml:space="preserve"> </v>
      </c>
      <c r="S151" s="79" t="str">
        <f>IF(O151="","",リスト!$G$2)</f>
        <v/>
      </c>
      <c r="T151" s="33" t="str">
        <f t="shared" si="16"/>
        <v xml:space="preserve"> </v>
      </c>
      <c r="U151" s="118"/>
      <c r="V151" s="204"/>
      <c r="W151" s="204"/>
      <c r="X151" s="32" t="str">
        <f t="shared" si="17"/>
        <v xml:space="preserve"> </v>
      </c>
      <c r="Y151" s="79" t="str">
        <f>IF(U151="","",リスト!$G$2)</f>
        <v/>
      </c>
      <c r="Z151" s="31" t="str">
        <f t="shared" si="18"/>
        <v xml:space="preserve"> </v>
      </c>
      <c r="AA151" s="113"/>
      <c r="AB151" s="121"/>
      <c r="AC151" s="32" t="str">
        <f t="shared" si="19"/>
        <v xml:space="preserve"> </v>
      </c>
      <c r="AD151" s="79" t="str">
        <f>IF(AA151="","",リスト!$G$2)</f>
        <v/>
      </c>
      <c r="AE151" s="224"/>
      <c r="AF151" s="225"/>
      <c r="AG151" s="225"/>
      <c r="AH151" s="225"/>
      <c r="AI151" s="225"/>
      <c r="AJ151" s="83" t="str">
        <f t="shared" si="20"/>
        <v/>
      </c>
      <c r="AK151" s="60"/>
      <c r="AL151" s="60"/>
      <c r="AM151" s="80"/>
    </row>
    <row r="152" spans="1:39" ht="33.950000000000003" customHeight="1">
      <c r="A152" s="14">
        <v>141</v>
      </c>
      <c r="B152" s="178" t="str">
        <f>IF(入力用!D142="00","",入力用!D142)</f>
        <v/>
      </c>
      <c r="C152" s="179"/>
      <c r="D152" s="179"/>
      <c r="E152" s="179"/>
      <c r="F152" s="179"/>
      <c r="G152" s="180"/>
      <c r="H152" s="108"/>
      <c r="I152" s="109"/>
      <c r="J152" s="182"/>
      <c r="K152" s="182"/>
      <c r="L152" s="114"/>
      <c r="M152" s="74" t="str">
        <f>IF(I152="","",リスト!$G$2)</f>
        <v/>
      </c>
      <c r="N152" s="40" t="str">
        <f t="shared" si="14"/>
        <v xml:space="preserve"> </v>
      </c>
      <c r="O152" s="119"/>
      <c r="P152" s="182"/>
      <c r="Q152" s="182"/>
      <c r="R152" s="26" t="str">
        <f t="shared" si="15"/>
        <v xml:space="preserve"> </v>
      </c>
      <c r="S152" s="75" t="str">
        <f>IF(O152="","",リスト!$G$2)</f>
        <v/>
      </c>
      <c r="T152" s="39" t="str">
        <f t="shared" si="16"/>
        <v xml:space="preserve"> </v>
      </c>
      <c r="U152" s="119"/>
      <c r="V152" s="182"/>
      <c r="W152" s="182"/>
      <c r="X152" s="26" t="str">
        <f t="shared" si="17"/>
        <v xml:space="preserve"> </v>
      </c>
      <c r="Y152" s="75" t="str">
        <f>IF(U152="","",リスト!$G$2)</f>
        <v/>
      </c>
      <c r="Z152" s="40" t="str">
        <f t="shared" si="18"/>
        <v xml:space="preserve"> </v>
      </c>
      <c r="AA152" s="109"/>
      <c r="AB152" s="122"/>
      <c r="AC152" s="26" t="str">
        <f t="shared" si="19"/>
        <v xml:space="preserve"> </v>
      </c>
      <c r="AD152" s="75" t="str">
        <f>IF(AA152="","",リスト!$G$2)</f>
        <v/>
      </c>
      <c r="AE152" s="196"/>
      <c r="AF152" s="197"/>
      <c r="AG152" s="197"/>
      <c r="AH152" s="197"/>
      <c r="AI152" s="197"/>
      <c r="AJ152" s="81" t="str">
        <f t="shared" si="20"/>
        <v/>
      </c>
      <c r="AK152" s="60"/>
      <c r="AL152" s="60"/>
      <c r="AM152" s="80"/>
    </row>
    <row r="153" spans="1:39" ht="33.950000000000003" customHeight="1">
      <c r="A153" s="14">
        <v>142</v>
      </c>
      <c r="B153" s="198" t="str">
        <f>IF(入力用!D143="00","",入力用!D143)</f>
        <v/>
      </c>
      <c r="C153" s="199"/>
      <c r="D153" s="199"/>
      <c r="E153" s="199"/>
      <c r="F153" s="199"/>
      <c r="G153" s="200"/>
      <c r="H153" s="110"/>
      <c r="I153" s="111"/>
      <c r="J153" s="177"/>
      <c r="K153" s="177"/>
      <c r="L153" s="115"/>
      <c r="M153" s="76" t="str">
        <f>IF(I153="","",リスト!$G$2)</f>
        <v/>
      </c>
      <c r="N153" s="30" t="str">
        <f t="shared" si="14"/>
        <v xml:space="preserve"> </v>
      </c>
      <c r="O153" s="117"/>
      <c r="P153" s="177"/>
      <c r="Q153" s="177"/>
      <c r="R153" s="28" t="str">
        <f t="shared" si="15"/>
        <v xml:space="preserve"> </v>
      </c>
      <c r="S153" s="77" t="str">
        <f>IF(O153="","",リスト!$G$2)</f>
        <v/>
      </c>
      <c r="T153" s="29" t="str">
        <f t="shared" si="16"/>
        <v xml:space="preserve"> </v>
      </c>
      <c r="U153" s="117"/>
      <c r="V153" s="177"/>
      <c r="W153" s="177"/>
      <c r="X153" s="28" t="str">
        <f t="shared" si="17"/>
        <v xml:space="preserve"> </v>
      </c>
      <c r="Y153" s="77" t="str">
        <f>IF(U153="","",リスト!$G$2)</f>
        <v/>
      </c>
      <c r="Z153" s="30" t="str">
        <f t="shared" si="18"/>
        <v xml:space="preserve"> </v>
      </c>
      <c r="AA153" s="111"/>
      <c r="AB153" s="120"/>
      <c r="AC153" s="28" t="str">
        <f t="shared" si="19"/>
        <v xml:space="preserve"> </v>
      </c>
      <c r="AD153" s="77" t="str">
        <f>IF(AA153="","",リスト!$G$2)</f>
        <v/>
      </c>
      <c r="AE153" s="206"/>
      <c r="AF153" s="207"/>
      <c r="AG153" s="207"/>
      <c r="AH153" s="207"/>
      <c r="AI153" s="207"/>
      <c r="AJ153" s="82" t="str">
        <f t="shared" si="20"/>
        <v/>
      </c>
      <c r="AK153" s="60"/>
      <c r="AL153" s="60"/>
      <c r="AM153" s="80"/>
    </row>
    <row r="154" spans="1:39" ht="33.950000000000003" customHeight="1">
      <c r="A154" s="14">
        <v>143</v>
      </c>
      <c r="B154" s="198" t="str">
        <f>IF(入力用!D144="00","",入力用!D144)</f>
        <v/>
      </c>
      <c r="C154" s="199"/>
      <c r="D154" s="199"/>
      <c r="E154" s="199"/>
      <c r="F154" s="199"/>
      <c r="G154" s="200"/>
      <c r="H154" s="110"/>
      <c r="I154" s="111"/>
      <c r="J154" s="177"/>
      <c r="K154" s="177"/>
      <c r="L154" s="115"/>
      <c r="M154" s="76" t="str">
        <f>IF(I154="","",リスト!$G$2)</f>
        <v/>
      </c>
      <c r="N154" s="30" t="str">
        <f t="shared" si="14"/>
        <v xml:space="preserve"> </v>
      </c>
      <c r="O154" s="117"/>
      <c r="P154" s="177"/>
      <c r="Q154" s="177"/>
      <c r="R154" s="28" t="str">
        <f t="shared" si="15"/>
        <v xml:space="preserve"> </v>
      </c>
      <c r="S154" s="77" t="str">
        <f>IF(O154="","",リスト!$G$2)</f>
        <v/>
      </c>
      <c r="T154" s="29" t="str">
        <f t="shared" si="16"/>
        <v xml:space="preserve"> </v>
      </c>
      <c r="U154" s="117"/>
      <c r="V154" s="177"/>
      <c r="W154" s="177"/>
      <c r="X154" s="28" t="str">
        <f t="shared" si="17"/>
        <v xml:space="preserve"> </v>
      </c>
      <c r="Y154" s="77" t="str">
        <f>IF(U154="","",リスト!$G$2)</f>
        <v/>
      </c>
      <c r="Z154" s="30" t="str">
        <f t="shared" si="18"/>
        <v xml:space="preserve"> </v>
      </c>
      <c r="AA154" s="111"/>
      <c r="AB154" s="120"/>
      <c r="AC154" s="28" t="str">
        <f t="shared" si="19"/>
        <v xml:space="preserve"> </v>
      </c>
      <c r="AD154" s="77" t="str">
        <f>IF(AA154="","",リスト!$G$2)</f>
        <v/>
      </c>
      <c r="AE154" s="206"/>
      <c r="AF154" s="207"/>
      <c r="AG154" s="207"/>
      <c r="AH154" s="207"/>
      <c r="AI154" s="207"/>
      <c r="AJ154" s="82" t="str">
        <f t="shared" si="20"/>
        <v/>
      </c>
      <c r="AK154" s="60"/>
      <c r="AL154" s="60"/>
      <c r="AM154" s="80"/>
    </row>
    <row r="155" spans="1:39" ht="33.950000000000003" customHeight="1">
      <c r="A155" s="14">
        <v>144</v>
      </c>
      <c r="B155" s="198" t="str">
        <f>IF(入力用!D145="00","",入力用!D145)</f>
        <v/>
      </c>
      <c r="C155" s="199"/>
      <c r="D155" s="199"/>
      <c r="E155" s="199"/>
      <c r="F155" s="199"/>
      <c r="G155" s="200"/>
      <c r="H155" s="110"/>
      <c r="I155" s="111"/>
      <c r="J155" s="177"/>
      <c r="K155" s="177"/>
      <c r="L155" s="115"/>
      <c r="M155" s="76" t="str">
        <f>IF(I155="","",リスト!$G$2)</f>
        <v/>
      </c>
      <c r="N155" s="30" t="str">
        <f t="shared" si="14"/>
        <v xml:space="preserve"> </v>
      </c>
      <c r="O155" s="117"/>
      <c r="P155" s="177"/>
      <c r="Q155" s="177"/>
      <c r="R155" s="28" t="str">
        <f t="shared" si="15"/>
        <v xml:space="preserve"> </v>
      </c>
      <c r="S155" s="77" t="str">
        <f>IF(O155="","",リスト!$G$2)</f>
        <v/>
      </c>
      <c r="T155" s="29" t="str">
        <f t="shared" si="16"/>
        <v xml:space="preserve"> </v>
      </c>
      <c r="U155" s="117"/>
      <c r="V155" s="177"/>
      <c r="W155" s="177"/>
      <c r="X155" s="28" t="str">
        <f t="shared" si="17"/>
        <v xml:space="preserve"> </v>
      </c>
      <c r="Y155" s="77" t="str">
        <f>IF(U155="","",リスト!$G$2)</f>
        <v/>
      </c>
      <c r="Z155" s="30" t="str">
        <f t="shared" si="18"/>
        <v xml:space="preserve"> </v>
      </c>
      <c r="AA155" s="111"/>
      <c r="AB155" s="120"/>
      <c r="AC155" s="28" t="str">
        <f t="shared" si="19"/>
        <v xml:space="preserve"> </v>
      </c>
      <c r="AD155" s="77" t="str">
        <f>IF(AA155="","",リスト!$G$2)</f>
        <v/>
      </c>
      <c r="AE155" s="206"/>
      <c r="AF155" s="207"/>
      <c r="AG155" s="207"/>
      <c r="AH155" s="207"/>
      <c r="AI155" s="207"/>
      <c r="AJ155" s="82" t="str">
        <f t="shared" si="20"/>
        <v/>
      </c>
      <c r="AK155" s="60"/>
      <c r="AL155" s="60"/>
      <c r="AM155" s="80"/>
    </row>
    <row r="156" spans="1:39" ht="33.950000000000003" customHeight="1">
      <c r="A156" s="14">
        <v>145</v>
      </c>
      <c r="B156" s="198" t="str">
        <f>IF(入力用!D146="00","",入力用!D146)</f>
        <v/>
      </c>
      <c r="C156" s="199"/>
      <c r="D156" s="199"/>
      <c r="E156" s="199"/>
      <c r="F156" s="199"/>
      <c r="G156" s="200"/>
      <c r="H156" s="110"/>
      <c r="I156" s="111"/>
      <c r="J156" s="177"/>
      <c r="K156" s="177"/>
      <c r="L156" s="115"/>
      <c r="M156" s="76" t="str">
        <f>IF(I156="","",リスト!$G$2)</f>
        <v/>
      </c>
      <c r="N156" s="30" t="str">
        <f t="shared" si="14"/>
        <v xml:space="preserve"> </v>
      </c>
      <c r="O156" s="117"/>
      <c r="P156" s="177"/>
      <c r="Q156" s="177"/>
      <c r="R156" s="28" t="str">
        <f t="shared" si="15"/>
        <v xml:space="preserve"> </v>
      </c>
      <c r="S156" s="77" t="str">
        <f>IF(O156="","",リスト!$G$2)</f>
        <v/>
      </c>
      <c r="T156" s="29" t="str">
        <f t="shared" si="16"/>
        <v xml:space="preserve"> </v>
      </c>
      <c r="U156" s="117"/>
      <c r="V156" s="177"/>
      <c r="W156" s="177"/>
      <c r="X156" s="28" t="str">
        <f t="shared" si="17"/>
        <v xml:space="preserve"> </v>
      </c>
      <c r="Y156" s="77" t="str">
        <f>IF(U156="","",リスト!$G$2)</f>
        <v/>
      </c>
      <c r="Z156" s="30" t="str">
        <f t="shared" si="18"/>
        <v xml:space="preserve"> </v>
      </c>
      <c r="AA156" s="111"/>
      <c r="AB156" s="120"/>
      <c r="AC156" s="28" t="str">
        <f t="shared" si="19"/>
        <v xml:space="preserve"> </v>
      </c>
      <c r="AD156" s="77" t="str">
        <f>IF(AA156="","",リスト!$G$2)</f>
        <v/>
      </c>
      <c r="AE156" s="206"/>
      <c r="AF156" s="207"/>
      <c r="AG156" s="207"/>
      <c r="AH156" s="207"/>
      <c r="AI156" s="207"/>
      <c r="AJ156" s="82" t="str">
        <f t="shared" si="20"/>
        <v/>
      </c>
      <c r="AK156" s="60"/>
      <c r="AL156" s="60"/>
      <c r="AM156" s="80"/>
    </row>
    <row r="157" spans="1:39" ht="33.950000000000003" customHeight="1">
      <c r="A157" s="14">
        <v>146</v>
      </c>
      <c r="B157" s="198" t="str">
        <f>IF(入力用!D147="00","",入力用!D147)</f>
        <v/>
      </c>
      <c r="C157" s="199"/>
      <c r="D157" s="199"/>
      <c r="E157" s="199"/>
      <c r="F157" s="199"/>
      <c r="G157" s="200"/>
      <c r="H157" s="110"/>
      <c r="I157" s="111"/>
      <c r="J157" s="177"/>
      <c r="K157" s="177"/>
      <c r="L157" s="115"/>
      <c r="M157" s="76" t="str">
        <f>IF(I157="","",リスト!$G$2)</f>
        <v/>
      </c>
      <c r="N157" s="30" t="str">
        <f t="shared" si="14"/>
        <v xml:space="preserve"> </v>
      </c>
      <c r="O157" s="117"/>
      <c r="P157" s="177"/>
      <c r="Q157" s="177"/>
      <c r="R157" s="28" t="str">
        <f t="shared" si="15"/>
        <v xml:space="preserve"> </v>
      </c>
      <c r="S157" s="77" t="str">
        <f>IF(O157="","",リスト!$G$2)</f>
        <v/>
      </c>
      <c r="T157" s="29" t="str">
        <f t="shared" si="16"/>
        <v xml:space="preserve"> </v>
      </c>
      <c r="U157" s="117"/>
      <c r="V157" s="177"/>
      <c r="W157" s="177"/>
      <c r="X157" s="28" t="str">
        <f t="shared" si="17"/>
        <v xml:space="preserve"> </v>
      </c>
      <c r="Y157" s="77" t="str">
        <f>IF(U157="","",リスト!$G$2)</f>
        <v/>
      </c>
      <c r="Z157" s="30" t="str">
        <f t="shared" si="18"/>
        <v xml:space="preserve"> </v>
      </c>
      <c r="AA157" s="111"/>
      <c r="AB157" s="120"/>
      <c r="AC157" s="28" t="str">
        <f t="shared" si="19"/>
        <v xml:space="preserve"> </v>
      </c>
      <c r="AD157" s="77" t="str">
        <f>IF(AA157="","",リスト!$G$2)</f>
        <v/>
      </c>
      <c r="AE157" s="206"/>
      <c r="AF157" s="207"/>
      <c r="AG157" s="207"/>
      <c r="AH157" s="207"/>
      <c r="AI157" s="207"/>
      <c r="AJ157" s="82" t="str">
        <f t="shared" si="20"/>
        <v/>
      </c>
      <c r="AK157" s="60"/>
      <c r="AL157" s="60"/>
      <c r="AM157" s="80"/>
    </row>
    <row r="158" spans="1:39" ht="33.950000000000003" customHeight="1">
      <c r="A158" s="14">
        <v>147</v>
      </c>
      <c r="B158" s="198" t="str">
        <f>IF(入力用!D148="00","",入力用!D148)</f>
        <v/>
      </c>
      <c r="C158" s="199"/>
      <c r="D158" s="199"/>
      <c r="E158" s="199"/>
      <c r="F158" s="199"/>
      <c r="G158" s="200"/>
      <c r="H158" s="110"/>
      <c r="I158" s="111"/>
      <c r="J158" s="177"/>
      <c r="K158" s="177"/>
      <c r="L158" s="115"/>
      <c r="M158" s="76" t="str">
        <f>IF(I158="","",リスト!$G$2)</f>
        <v/>
      </c>
      <c r="N158" s="30" t="str">
        <f t="shared" si="14"/>
        <v xml:space="preserve"> </v>
      </c>
      <c r="O158" s="117"/>
      <c r="P158" s="177"/>
      <c r="Q158" s="177"/>
      <c r="R158" s="28" t="str">
        <f t="shared" si="15"/>
        <v xml:space="preserve"> </v>
      </c>
      <c r="S158" s="77" t="str">
        <f>IF(O158="","",リスト!$G$2)</f>
        <v/>
      </c>
      <c r="T158" s="29" t="str">
        <f t="shared" si="16"/>
        <v xml:space="preserve"> </v>
      </c>
      <c r="U158" s="117"/>
      <c r="V158" s="177"/>
      <c r="W158" s="177"/>
      <c r="X158" s="28" t="str">
        <f t="shared" si="17"/>
        <v xml:space="preserve"> </v>
      </c>
      <c r="Y158" s="77" t="str">
        <f>IF(U158="","",リスト!$G$2)</f>
        <v/>
      </c>
      <c r="Z158" s="30" t="str">
        <f t="shared" si="18"/>
        <v xml:space="preserve"> </v>
      </c>
      <c r="AA158" s="111"/>
      <c r="AB158" s="120"/>
      <c r="AC158" s="28" t="str">
        <f t="shared" si="19"/>
        <v xml:space="preserve"> </v>
      </c>
      <c r="AD158" s="77" t="str">
        <f>IF(AA158="","",リスト!$G$2)</f>
        <v/>
      </c>
      <c r="AE158" s="206"/>
      <c r="AF158" s="207"/>
      <c r="AG158" s="207"/>
      <c r="AH158" s="207"/>
      <c r="AI158" s="207"/>
      <c r="AJ158" s="82" t="str">
        <f t="shared" si="20"/>
        <v/>
      </c>
      <c r="AK158" s="60"/>
      <c r="AL158" s="60"/>
      <c r="AM158" s="80"/>
    </row>
    <row r="159" spans="1:39" ht="33.950000000000003" customHeight="1">
      <c r="A159" s="14">
        <v>148</v>
      </c>
      <c r="B159" s="198" t="str">
        <f>IF(入力用!D149="00","",入力用!D149)</f>
        <v/>
      </c>
      <c r="C159" s="199"/>
      <c r="D159" s="199"/>
      <c r="E159" s="199"/>
      <c r="F159" s="199"/>
      <c r="G159" s="200"/>
      <c r="H159" s="110"/>
      <c r="I159" s="111"/>
      <c r="J159" s="177"/>
      <c r="K159" s="177"/>
      <c r="L159" s="115"/>
      <c r="M159" s="76" t="str">
        <f>IF(I159="","",リスト!$G$2)</f>
        <v/>
      </c>
      <c r="N159" s="30" t="str">
        <f t="shared" si="14"/>
        <v xml:space="preserve"> </v>
      </c>
      <c r="O159" s="117"/>
      <c r="P159" s="177"/>
      <c r="Q159" s="177"/>
      <c r="R159" s="28" t="str">
        <f t="shared" si="15"/>
        <v xml:space="preserve"> </v>
      </c>
      <c r="S159" s="77" t="str">
        <f>IF(O159="","",リスト!$G$2)</f>
        <v/>
      </c>
      <c r="T159" s="29" t="str">
        <f t="shared" si="16"/>
        <v xml:space="preserve"> </v>
      </c>
      <c r="U159" s="117"/>
      <c r="V159" s="177"/>
      <c r="W159" s="177"/>
      <c r="X159" s="28" t="str">
        <f t="shared" si="17"/>
        <v xml:space="preserve"> </v>
      </c>
      <c r="Y159" s="77" t="str">
        <f>IF(U159="","",リスト!$G$2)</f>
        <v/>
      </c>
      <c r="Z159" s="30" t="str">
        <f t="shared" si="18"/>
        <v xml:space="preserve"> </v>
      </c>
      <c r="AA159" s="111"/>
      <c r="AB159" s="120"/>
      <c r="AC159" s="28" t="str">
        <f t="shared" si="19"/>
        <v xml:space="preserve"> </v>
      </c>
      <c r="AD159" s="77" t="str">
        <f>IF(AA159="","",リスト!$G$2)</f>
        <v/>
      </c>
      <c r="AE159" s="206"/>
      <c r="AF159" s="207"/>
      <c r="AG159" s="207"/>
      <c r="AH159" s="207"/>
      <c r="AI159" s="207"/>
      <c r="AJ159" s="82" t="str">
        <f t="shared" si="20"/>
        <v/>
      </c>
      <c r="AK159" s="60"/>
      <c r="AL159" s="60"/>
      <c r="AM159" s="80"/>
    </row>
    <row r="160" spans="1:39" ht="33.950000000000003" customHeight="1">
      <c r="A160" s="14">
        <v>149</v>
      </c>
      <c r="B160" s="198" t="str">
        <f>IF(入力用!D150="00","",入力用!D150)</f>
        <v/>
      </c>
      <c r="C160" s="199"/>
      <c r="D160" s="199"/>
      <c r="E160" s="199"/>
      <c r="F160" s="199"/>
      <c r="G160" s="200"/>
      <c r="H160" s="110"/>
      <c r="I160" s="111"/>
      <c r="J160" s="177"/>
      <c r="K160" s="177"/>
      <c r="L160" s="115"/>
      <c r="M160" s="76" t="str">
        <f>IF(I160="","",リスト!$G$2)</f>
        <v/>
      </c>
      <c r="N160" s="30" t="str">
        <f t="shared" si="14"/>
        <v xml:space="preserve"> </v>
      </c>
      <c r="O160" s="117"/>
      <c r="P160" s="177"/>
      <c r="Q160" s="177"/>
      <c r="R160" s="28" t="str">
        <f t="shared" si="15"/>
        <v xml:space="preserve"> </v>
      </c>
      <c r="S160" s="77" t="str">
        <f>IF(O160="","",リスト!$G$2)</f>
        <v/>
      </c>
      <c r="T160" s="29" t="str">
        <f t="shared" si="16"/>
        <v xml:space="preserve"> </v>
      </c>
      <c r="U160" s="117"/>
      <c r="V160" s="177"/>
      <c r="W160" s="177"/>
      <c r="X160" s="28" t="str">
        <f t="shared" si="17"/>
        <v xml:space="preserve"> </v>
      </c>
      <c r="Y160" s="77" t="str">
        <f>IF(U160="","",リスト!$G$2)</f>
        <v/>
      </c>
      <c r="Z160" s="30" t="str">
        <f t="shared" si="18"/>
        <v xml:space="preserve"> </v>
      </c>
      <c r="AA160" s="111"/>
      <c r="AB160" s="120"/>
      <c r="AC160" s="28" t="str">
        <f t="shared" si="19"/>
        <v xml:space="preserve"> </v>
      </c>
      <c r="AD160" s="77" t="str">
        <f>IF(AA160="","",リスト!$G$2)</f>
        <v/>
      </c>
      <c r="AE160" s="206"/>
      <c r="AF160" s="207"/>
      <c r="AG160" s="207"/>
      <c r="AH160" s="207"/>
      <c r="AI160" s="207"/>
      <c r="AJ160" s="82" t="str">
        <f t="shared" si="20"/>
        <v/>
      </c>
      <c r="AK160" s="60"/>
      <c r="AL160" s="60"/>
      <c r="AM160" s="80"/>
    </row>
    <row r="161" spans="1:39" ht="33.950000000000003" customHeight="1" thickBot="1">
      <c r="A161" s="14">
        <v>150</v>
      </c>
      <c r="B161" s="201" t="str">
        <f>IF(入力用!D151="00","",入力用!D151)</f>
        <v/>
      </c>
      <c r="C161" s="202"/>
      <c r="D161" s="202"/>
      <c r="E161" s="202"/>
      <c r="F161" s="202"/>
      <c r="G161" s="203"/>
      <c r="H161" s="112"/>
      <c r="I161" s="111"/>
      <c r="J161" s="204"/>
      <c r="K161" s="204"/>
      <c r="L161" s="116"/>
      <c r="M161" s="78" t="str">
        <f>IF(I161="","",リスト!$G$2)</f>
        <v/>
      </c>
      <c r="N161" s="31" t="str">
        <f t="shared" si="14"/>
        <v xml:space="preserve"> </v>
      </c>
      <c r="O161" s="118"/>
      <c r="P161" s="204"/>
      <c r="Q161" s="204"/>
      <c r="R161" s="32" t="str">
        <f t="shared" si="15"/>
        <v xml:space="preserve"> </v>
      </c>
      <c r="S161" s="79" t="str">
        <f>IF(O161="","",リスト!$G$2)</f>
        <v/>
      </c>
      <c r="T161" s="33" t="str">
        <f t="shared" si="16"/>
        <v xml:space="preserve"> </v>
      </c>
      <c r="U161" s="118"/>
      <c r="V161" s="204"/>
      <c r="W161" s="204"/>
      <c r="X161" s="32" t="str">
        <f t="shared" si="17"/>
        <v xml:space="preserve"> </v>
      </c>
      <c r="Y161" s="79" t="str">
        <f>IF(U161="","",リスト!$G$2)</f>
        <v/>
      </c>
      <c r="Z161" s="31" t="str">
        <f t="shared" si="18"/>
        <v xml:space="preserve"> </v>
      </c>
      <c r="AA161" s="113"/>
      <c r="AB161" s="121"/>
      <c r="AC161" s="32" t="str">
        <f t="shared" si="19"/>
        <v xml:space="preserve"> </v>
      </c>
      <c r="AD161" s="79" t="str">
        <f>IF(AA161="","",リスト!$G$2)</f>
        <v/>
      </c>
      <c r="AE161" s="224"/>
      <c r="AF161" s="225"/>
      <c r="AG161" s="225"/>
      <c r="AH161" s="225"/>
      <c r="AI161" s="225"/>
      <c r="AJ161" s="83" t="str">
        <f t="shared" si="20"/>
        <v/>
      </c>
      <c r="AK161" s="60"/>
      <c r="AL161" s="60"/>
      <c r="AM161" s="80"/>
    </row>
    <row r="162" spans="1:39" ht="33.950000000000003" customHeight="1">
      <c r="A162" s="14">
        <v>151</v>
      </c>
      <c r="B162" s="178" t="str">
        <f>IF(入力用!D152="00","",入力用!D152)</f>
        <v/>
      </c>
      <c r="C162" s="179"/>
      <c r="D162" s="179"/>
      <c r="E162" s="179"/>
      <c r="F162" s="179"/>
      <c r="G162" s="180"/>
      <c r="H162" s="108"/>
      <c r="I162" s="109"/>
      <c r="J162" s="182"/>
      <c r="K162" s="182"/>
      <c r="L162" s="114"/>
      <c r="M162" s="74" t="str">
        <f>IF(I162="","",リスト!$G$2)</f>
        <v/>
      </c>
      <c r="N162" s="40" t="str">
        <f t="shared" si="14"/>
        <v xml:space="preserve"> </v>
      </c>
      <c r="O162" s="119"/>
      <c r="P162" s="182"/>
      <c r="Q162" s="182"/>
      <c r="R162" s="26" t="str">
        <f t="shared" si="15"/>
        <v xml:space="preserve"> </v>
      </c>
      <c r="S162" s="75" t="str">
        <f>IF(O162="","",リスト!$G$2)</f>
        <v/>
      </c>
      <c r="T162" s="39" t="str">
        <f t="shared" si="16"/>
        <v xml:space="preserve"> </v>
      </c>
      <c r="U162" s="119"/>
      <c r="V162" s="182"/>
      <c r="W162" s="182"/>
      <c r="X162" s="26" t="str">
        <f t="shared" si="17"/>
        <v xml:space="preserve"> </v>
      </c>
      <c r="Y162" s="75" t="str">
        <f>IF(U162="","",リスト!$G$2)</f>
        <v/>
      </c>
      <c r="Z162" s="40" t="str">
        <f t="shared" si="18"/>
        <v xml:space="preserve"> </v>
      </c>
      <c r="AA162" s="109"/>
      <c r="AB162" s="122"/>
      <c r="AC162" s="26" t="str">
        <f t="shared" si="19"/>
        <v xml:space="preserve"> </v>
      </c>
      <c r="AD162" s="75" t="str">
        <f>IF(AA162="","",リスト!$G$2)</f>
        <v/>
      </c>
      <c r="AE162" s="196"/>
      <c r="AF162" s="197"/>
      <c r="AG162" s="197"/>
      <c r="AH162" s="197"/>
      <c r="AI162" s="197"/>
      <c r="AJ162" s="81" t="str">
        <f t="shared" si="20"/>
        <v/>
      </c>
      <c r="AK162" s="60"/>
      <c r="AL162" s="60"/>
      <c r="AM162" s="80"/>
    </row>
    <row r="163" spans="1:39" ht="33.950000000000003" customHeight="1">
      <c r="A163" s="14">
        <v>152</v>
      </c>
      <c r="B163" s="198" t="str">
        <f>IF(入力用!D153="00","",入力用!D153)</f>
        <v/>
      </c>
      <c r="C163" s="199"/>
      <c r="D163" s="199"/>
      <c r="E163" s="199"/>
      <c r="F163" s="199"/>
      <c r="G163" s="200"/>
      <c r="H163" s="110"/>
      <c r="I163" s="111"/>
      <c r="J163" s="177"/>
      <c r="K163" s="177"/>
      <c r="L163" s="115"/>
      <c r="M163" s="76" t="str">
        <f>IF(I163="","",リスト!$G$2)</f>
        <v/>
      </c>
      <c r="N163" s="30" t="str">
        <f t="shared" si="14"/>
        <v xml:space="preserve"> </v>
      </c>
      <c r="O163" s="117"/>
      <c r="P163" s="177"/>
      <c r="Q163" s="177"/>
      <c r="R163" s="28" t="str">
        <f t="shared" si="15"/>
        <v xml:space="preserve"> </v>
      </c>
      <c r="S163" s="77" t="str">
        <f>IF(O163="","",リスト!$G$2)</f>
        <v/>
      </c>
      <c r="T163" s="29" t="str">
        <f t="shared" si="16"/>
        <v xml:space="preserve"> </v>
      </c>
      <c r="U163" s="117"/>
      <c r="V163" s="177"/>
      <c r="W163" s="177"/>
      <c r="X163" s="28" t="str">
        <f t="shared" si="17"/>
        <v xml:space="preserve"> </v>
      </c>
      <c r="Y163" s="77" t="str">
        <f>IF(U163="","",リスト!$G$2)</f>
        <v/>
      </c>
      <c r="Z163" s="30" t="str">
        <f t="shared" si="18"/>
        <v xml:space="preserve"> </v>
      </c>
      <c r="AA163" s="111"/>
      <c r="AB163" s="120"/>
      <c r="AC163" s="28" t="str">
        <f t="shared" si="19"/>
        <v xml:space="preserve"> </v>
      </c>
      <c r="AD163" s="77" t="str">
        <f>IF(AA163="","",リスト!$G$2)</f>
        <v/>
      </c>
      <c r="AE163" s="206"/>
      <c r="AF163" s="207"/>
      <c r="AG163" s="207"/>
      <c r="AH163" s="207"/>
      <c r="AI163" s="207"/>
      <c r="AJ163" s="82" t="str">
        <f t="shared" si="20"/>
        <v/>
      </c>
      <c r="AK163" s="60"/>
      <c r="AL163" s="60"/>
      <c r="AM163" s="80"/>
    </row>
    <row r="164" spans="1:39" ht="33.950000000000003" customHeight="1">
      <c r="A164" s="14">
        <v>153</v>
      </c>
      <c r="B164" s="198" t="str">
        <f>IF(入力用!D154="00","",入力用!D154)</f>
        <v/>
      </c>
      <c r="C164" s="199"/>
      <c r="D164" s="199"/>
      <c r="E164" s="199"/>
      <c r="F164" s="199"/>
      <c r="G164" s="200"/>
      <c r="H164" s="110"/>
      <c r="I164" s="111"/>
      <c r="J164" s="177"/>
      <c r="K164" s="177"/>
      <c r="L164" s="115"/>
      <c r="M164" s="76" t="str">
        <f>IF(I164="","",リスト!$G$2)</f>
        <v/>
      </c>
      <c r="N164" s="30" t="str">
        <f t="shared" si="14"/>
        <v xml:space="preserve"> </v>
      </c>
      <c r="O164" s="117"/>
      <c r="P164" s="177"/>
      <c r="Q164" s="177"/>
      <c r="R164" s="28" t="str">
        <f t="shared" si="15"/>
        <v xml:space="preserve"> </v>
      </c>
      <c r="S164" s="77" t="str">
        <f>IF(O164="","",リスト!$G$2)</f>
        <v/>
      </c>
      <c r="T164" s="29" t="str">
        <f t="shared" si="16"/>
        <v xml:space="preserve"> </v>
      </c>
      <c r="U164" s="117"/>
      <c r="V164" s="177"/>
      <c r="W164" s="177"/>
      <c r="X164" s="28" t="str">
        <f t="shared" si="17"/>
        <v xml:space="preserve"> </v>
      </c>
      <c r="Y164" s="77" t="str">
        <f>IF(U164="","",リスト!$G$2)</f>
        <v/>
      </c>
      <c r="Z164" s="30" t="str">
        <f t="shared" si="18"/>
        <v xml:space="preserve"> </v>
      </c>
      <c r="AA164" s="111"/>
      <c r="AB164" s="120"/>
      <c r="AC164" s="28" t="str">
        <f t="shared" si="19"/>
        <v xml:space="preserve"> </v>
      </c>
      <c r="AD164" s="77" t="str">
        <f>IF(AA164="","",リスト!$G$2)</f>
        <v/>
      </c>
      <c r="AE164" s="206"/>
      <c r="AF164" s="207"/>
      <c r="AG164" s="207"/>
      <c r="AH164" s="207"/>
      <c r="AI164" s="207"/>
      <c r="AJ164" s="82" t="str">
        <f t="shared" si="20"/>
        <v/>
      </c>
      <c r="AK164" s="60"/>
      <c r="AL164" s="60"/>
      <c r="AM164" s="80"/>
    </row>
    <row r="165" spans="1:39" ht="33.950000000000003" customHeight="1">
      <c r="A165" s="14">
        <v>154</v>
      </c>
      <c r="B165" s="198" t="str">
        <f>IF(入力用!D155="00","",入力用!D155)</f>
        <v/>
      </c>
      <c r="C165" s="199"/>
      <c r="D165" s="199"/>
      <c r="E165" s="199"/>
      <c r="F165" s="199"/>
      <c r="G165" s="200"/>
      <c r="H165" s="110"/>
      <c r="I165" s="111"/>
      <c r="J165" s="177"/>
      <c r="K165" s="177"/>
      <c r="L165" s="115"/>
      <c r="M165" s="76" t="str">
        <f>IF(I165="","",リスト!$G$2)</f>
        <v/>
      </c>
      <c r="N165" s="30" t="str">
        <f t="shared" si="14"/>
        <v xml:space="preserve"> </v>
      </c>
      <c r="O165" s="117"/>
      <c r="P165" s="177"/>
      <c r="Q165" s="177"/>
      <c r="R165" s="28" t="str">
        <f t="shared" si="15"/>
        <v xml:space="preserve"> </v>
      </c>
      <c r="S165" s="77" t="str">
        <f>IF(O165="","",リスト!$G$2)</f>
        <v/>
      </c>
      <c r="T165" s="29" t="str">
        <f t="shared" si="16"/>
        <v xml:space="preserve"> </v>
      </c>
      <c r="U165" s="117"/>
      <c r="V165" s="177"/>
      <c r="W165" s="177"/>
      <c r="X165" s="28" t="str">
        <f t="shared" si="17"/>
        <v xml:space="preserve"> </v>
      </c>
      <c r="Y165" s="77" t="str">
        <f>IF(U165="","",リスト!$G$2)</f>
        <v/>
      </c>
      <c r="Z165" s="30" t="str">
        <f t="shared" si="18"/>
        <v xml:space="preserve"> </v>
      </c>
      <c r="AA165" s="111"/>
      <c r="AB165" s="120"/>
      <c r="AC165" s="28" t="str">
        <f t="shared" si="19"/>
        <v xml:space="preserve"> </v>
      </c>
      <c r="AD165" s="77" t="str">
        <f>IF(AA165="","",リスト!$G$2)</f>
        <v/>
      </c>
      <c r="AE165" s="206"/>
      <c r="AF165" s="207"/>
      <c r="AG165" s="207"/>
      <c r="AH165" s="207"/>
      <c r="AI165" s="207"/>
      <c r="AJ165" s="82" t="str">
        <f t="shared" si="20"/>
        <v/>
      </c>
      <c r="AK165" s="60"/>
      <c r="AL165" s="60"/>
      <c r="AM165" s="80"/>
    </row>
    <row r="166" spans="1:39" ht="33.950000000000003" customHeight="1">
      <c r="A166" s="14">
        <v>155</v>
      </c>
      <c r="B166" s="198" t="str">
        <f>IF(入力用!D156="00","",入力用!D156)</f>
        <v/>
      </c>
      <c r="C166" s="199"/>
      <c r="D166" s="199"/>
      <c r="E166" s="199"/>
      <c r="F166" s="199"/>
      <c r="G166" s="200"/>
      <c r="H166" s="110"/>
      <c r="I166" s="111"/>
      <c r="J166" s="177"/>
      <c r="K166" s="177"/>
      <c r="L166" s="115"/>
      <c r="M166" s="76" t="str">
        <f>IF(I166="","",リスト!$G$2)</f>
        <v/>
      </c>
      <c r="N166" s="30" t="str">
        <f t="shared" si="14"/>
        <v xml:space="preserve"> </v>
      </c>
      <c r="O166" s="117"/>
      <c r="P166" s="177"/>
      <c r="Q166" s="177"/>
      <c r="R166" s="28" t="str">
        <f t="shared" si="15"/>
        <v xml:space="preserve"> </v>
      </c>
      <c r="S166" s="77" t="str">
        <f>IF(O166="","",リスト!$G$2)</f>
        <v/>
      </c>
      <c r="T166" s="29" t="str">
        <f t="shared" si="16"/>
        <v xml:space="preserve"> </v>
      </c>
      <c r="U166" s="117"/>
      <c r="V166" s="177"/>
      <c r="W166" s="177"/>
      <c r="X166" s="28" t="str">
        <f t="shared" si="17"/>
        <v xml:space="preserve"> </v>
      </c>
      <c r="Y166" s="77" t="str">
        <f>IF(U166="","",リスト!$G$2)</f>
        <v/>
      </c>
      <c r="Z166" s="30" t="str">
        <f t="shared" si="18"/>
        <v xml:space="preserve"> </v>
      </c>
      <c r="AA166" s="111"/>
      <c r="AB166" s="120"/>
      <c r="AC166" s="28" t="str">
        <f t="shared" si="19"/>
        <v xml:space="preserve"> </v>
      </c>
      <c r="AD166" s="77" t="str">
        <f>IF(AA166="","",リスト!$G$2)</f>
        <v/>
      </c>
      <c r="AE166" s="206"/>
      <c r="AF166" s="207"/>
      <c r="AG166" s="207"/>
      <c r="AH166" s="207"/>
      <c r="AI166" s="207"/>
      <c r="AJ166" s="82" t="str">
        <f t="shared" si="20"/>
        <v/>
      </c>
      <c r="AK166" s="60"/>
      <c r="AL166" s="60"/>
      <c r="AM166" s="80"/>
    </row>
    <row r="167" spans="1:39" ht="33.950000000000003" customHeight="1">
      <c r="A167" s="14">
        <v>156</v>
      </c>
      <c r="B167" s="198" t="str">
        <f>IF(入力用!D157="00","",入力用!D157)</f>
        <v/>
      </c>
      <c r="C167" s="199"/>
      <c r="D167" s="199"/>
      <c r="E167" s="199"/>
      <c r="F167" s="199"/>
      <c r="G167" s="200"/>
      <c r="H167" s="110"/>
      <c r="I167" s="111"/>
      <c r="J167" s="177"/>
      <c r="K167" s="177"/>
      <c r="L167" s="115"/>
      <c r="M167" s="76" t="str">
        <f>IF(I167="","",リスト!$G$2)</f>
        <v/>
      </c>
      <c r="N167" s="30" t="str">
        <f t="shared" si="14"/>
        <v xml:space="preserve"> </v>
      </c>
      <c r="O167" s="117"/>
      <c r="P167" s="177"/>
      <c r="Q167" s="177"/>
      <c r="R167" s="28" t="str">
        <f t="shared" si="15"/>
        <v xml:space="preserve"> </v>
      </c>
      <c r="S167" s="77" t="str">
        <f>IF(O167="","",リスト!$G$2)</f>
        <v/>
      </c>
      <c r="T167" s="29" t="str">
        <f t="shared" si="16"/>
        <v xml:space="preserve"> </v>
      </c>
      <c r="U167" s="117"/>
      <c r="V167" s="177"/>
      <c r="W167" s="177"/>
      <c r="X167" s="28" t="str">
        <f t="shared" si="17"/>
        <v xml:space="preserve"> </v>
      </c>
      <c r="Y167" s="77" t="str">
        <f>IF(U167="","",リスト!$G$2)</f>
        <v/>
      </c>
      <c r="Z167" s="30" t="str">
        <f t="shared" si="18"/>
        <v xml:space="preserve"> </v>
      </c>
      <c r="AA167" s="111"/>
      <c r="AB167" s="120"/>
      <c r="AC167" s="28" t="str">
        <f t="shared" si="19"/>
        <v xml:space="preserve"> </v>
      </c>
      <c r="AD167" s="77" t="str">
        <f>IF(AA167="","",リスト!$G$2)</f>
        <v/>
      </c>
      <c r="AE167" s="206"/>
      <c r="AF167" s="207"/>
      <c r="AG167" s="207"/>
      <c r="AH167" s="207"/>
      <c r="AI167" s="207"/>
      <c r="AJ167" s="82" t="str">
        <f t="shared" si="20"/>
        <v/>
      </c>
      <c r="AK167" s="60"/>
      <c r="AL167" s="60"/>
      <c r="AM167" s="80"/>
    </row>
    <row r="168" spans="1:39" ht="33.950000000000003" customHeight="1">
      <c r="A168" s="14">
        <v>157</v>
      </c>
      <c r="B168" s="198" t="str">
        <f>IF(入力用!D158="00","",入力用!D158)</f>
        <v/>
      </c>
      <c r="C168" s="199"/>
      <c r="D168" s="199"/>
      <c r="E168" s="199"/>
      <c r="F168" s="199"/>
      <c r="G168" s="200"/>
      <c r="H168" s="110"/>
      <c r="I168" s="111"/>
      <c r="J168" s="177"/>
      <c r="K168" s="177"/>
      <c r="L168" s="115"/>
      <c r="M168" s="76" t="str">
        <f>IF(I168="","",リスト!$G$2)</f>
        <v/>
      </c>
      <c r="N168" s="30" t="str">
        <f t="shared" si="14"/>
        <v xml:space="preserve"> </v>
      </c>
      <c r="O168" s="117"/>
      <c r="P168" s="177"/>
      <c r="Q168" s="177"/>
      <c r="R168" s="28" t="str">
        <f t="shared" si="15"/>
        <v xml:space="preserve"> </v>
      </c>
      <c r="S168" s="77" t="str">
        <f>IF(O168="","",リスト!$G$2)</f>
        <v/>
      </c>
      <c r="T168" s="29" t="str">
        <f t="shared" si="16"/>
        <v xml:space="preserve"> </v>
      </c>
      <c r="U168" s="117"/>
      <c r="V168" s="177"/>
      <c r="W168" s="177"/>
      <c r="X168" s="28" t="str">
        <f t="shared" si="17"/>
        <v xml:space="preserve"> </v>
      </c>
      <c r="Y168" s="77" t="str">
        <f>IF(U168="","",リスト!$G$2)</f>
        <v/>
      </c>
      <c r="Z168" s="30" t="str">
        <f t="shared" si="18"/>
        <v xml:space="preserve"> </v>
      </c>
      <c r="AA168" s="111"/>
      <c r="AB168" s="120"/>
      <c r="AC168" s="28" t="str">
        <f t="shared" si="19"/>
        <v xml:space="preserve"> </v>
      </c>
      <c r="AD168" s="77" t="str">
        <f>IF(AA168="","",リスト!$G$2)</f>
        <v/>
      </c>
      <c r="AE168" s="206"/>
      <c r="AF168" s="207"/>
      <c r="AG168" s="207"/>
      <c r="AH168" s="207"/>
      <c r="AI168" s="207"/>
      <c r="AJ168" s="82" t="str">
        <f t="shared" si="20"/>
        <v/>
      </c>
      <c r="AK168" s="60"/>
      <c r="AL168" s="60"/>
      <c r="AM168" s="80"/>
    </row>
    <row r="169" spans="1:39" ht="33.950000000000003" customHeight="1">
      <c r="A169" s="14">
        <v>158</v>
      </c>
      <c r="B169" s="198" t="str">
        <f>IF(入力用!D159="00","",入力用!D159)</f>
        <v/>
      </c>
      <c r="C169" s="199"/>
      <c r="D169" s="199"/>
      <c r="E169" s="199"/>
      <c r="F169" s="199"/>
      <c r="G169" s="200"/>
      <c r="H169" s="110"/>
      <c r="I169" s="111"/>
      <c r="J169" s="177"/>
      <c r="K169" s="177"/>
      <c r="L169" s="115"/>
      <c r="M169" s="76" t="str">
        <f>IF(I169="","",リスト!$G$2)</f>
        <v/>
      </c>
      <c r="N169" s="30" t="str">
        <f t="shared" si="14"/>
        <v xml:space="preserve"> </v>
      </c>
      <c r="O169" s="117"/>
      <c r="P169" s="177"/>
      <c r="Q169" s="177"/>
      <c r="R169" s="28" t="str">
        <f t="shared" si="15"/>
        <v xml:space="preserve"> </v>
      </c>
      <c r="S169" s="77" t="str">
        <f>IF(O169="","",リスト!$G$2)</f>
        <v/>
      </c>
      <c r="T169" s="29" t="str">
        <f t="shared" si="16"/>
        <v xml:space="preserve"> </v>
      </c>
      <c r="U169" s="117"/>
      <c r="V169" s="177"/>
      <c r="W169" s="177"/>
      <c r="X169" s="28" t="str">
        <f t="shared" si="17"/>
        <v xml:space="preserve"> </v>
      </c>
      <c r="Y169" s="77" t="str">
        <f>IF(U169="","",リスト!$G$2)</f>
        <v/>
      </c>
      <c r="Z169" s="30" t="str">
        <f t="shared" si="18"/>
        <v xml:space="preserve"> </v>
      </c>
      <c r="AA169" s="111"/>
      <c r="AB169" s="120"/>
      <c r="AC169" s="28" t="str">
        <f t="shared" si="19"/>
        <v xml:space="preserve"> </v>
      </c>
      <c r="AD169" s="77" t="str">
        <f>IF(AA169="","",リスト!$G$2)</f>
        <v/>
      </c>
      <c r="AE169" s="206"/>
      <c r="AF169" s="207"/>
      <c r="AG169" s="207"/>
      <c r="AH169" s="207"/>
      <c r="AI169" s="207"/>
      <c r="AJ169" s="82" t="str">
        <f t="shared" si="20"/>
        <v/>
      </c>
      <c r="AK169" s="60"/>
      <c r="AL169" s="60"/>
      <c r="AM169" s="80"/>
    </row>
    <row r="170" spans="1:39" ht="33.950000000000003" customHeight="1">
      <c r="A170" s="14">
        <v>159</v>
      </c>
      <c r="B170" s="198" t="str">
        <f>IF(入力用!D160="00","",入力用!D160)</f>
        <v/>
      </c>
      <c r="C170" s="199"/>
      <c r="D170" s="199"/>
      <c r="E170" s="199"/>
      <c r="F170" s="199"/>
      <c r="G170" s="200"/>
      <c r="H170" s="110"/>
      <c r="I170" s="111"/>
      <c r="J170" s="177"/>
      <c r="K170" s="177"/>
      <c r="L170" s="115"/>
      <c r="M170" s="76" t="str">
        <f>IF(I170="","",リスト!$G$2)</f>
        <v/>
      </c>
      <c r="N170" s="30" t="str">
        <f t="shared" si="14"/>
        <v xml:space="preserve"> </v>
      </c>
      <c r="O170" s="117"/>
      <c r="P170" s="177"/>
      <c r="Q170" s="177"/>
      <c r="R170" s="28" t="str">
        <f t="shared" si="15"/>
        <v xml:space="preserve"> </v>
      </c>
      <c r="S170" s="77" t="str">
        <f>IF(O170="","",リスト!$G$2)</f>
        <v/>
      </c>
      <c r="T170" s="29" t="str">
        <f t="shared" si="16"/>
        <v xml:space="preserve"> </v>
      </c>
      <c r="U170" s="117"/>
      <c r="V170" s="177"/>
      <c r="W170" s="177"/>
      <c r="X170" s="28" t="str">
        <f t="shared" si="17"/>
        <v xml:space="preserve"> </v>
      </c>
      <c r="Y170" s="77" t="str">
        <f>IF(U170="","",リスト!$G$2)</f>
        <v/>
      </c>
      <c r="Z170" s="30" t="str">
        <f t="shared" si="18"/>
        <v xml:space="preserve"> </v>
      </c>
      <c r="AA170" s="111"/>
      <c r="AB170" s="120"/>
      <c r="AC170" s="28" t="str">
        <f t="shared" si="19"/>
        <v xml:space="preserve"> </v>
      </c>
      <c r="AD170" s="77" t="str">
        <f>IF(AA170="","",リスト!$G$2)</f>
        <v/>
      </c>
      <c r="AE170" s="206"/>
      <c r="AF170" s="207"/>
      <c r="AG170" s="207"/>
      <c r="AH170" s="207"/>
      <c r="AI170" s="207"/>
      <c r="AJ170" s="82" t="str">
        <f t="shared" si="20"/>
        <v/>
      </c>
      <c r="AK170" s="60"/>
      <c r="AL170" s="60"/>
      <c r="AM170" s="80"/>
    </row>
    <row r="171" spans="1:39" ht="33.950000000000003" customHeight="1" thickBot="1">
      <c r="A171" s="14">
        <v>160</v>
      </c>
      <c r="B171" s="201" t="str">
        <f>IF(入力用!D161="00","",入力用!D161)</f>
        <v/>
      </c>
      <c r="C171" s="202"/>
      <c r="D171" s="202"/>
      <c r="E171" s="202"/>
      <c r="F171" s="202"/>
      <c r="G171" s="203"/>
      <c r="H171" s="112"/>
      <c r="I171" s="113"/>
      <c r="J171" s="204"/>
      <c r="K171" s="204"/>
      <c r="L171" s="116"/>
      <c r="M171" s="78" t="str">
        <f>IF(I171="","",リスト!$G$2)</f>
        <v/>
      </c>
      <c r="N171" s="31" t="str">
        <f t="shared" si="14"/>
        <v xml:space="preserve"> </v>
      </c>
      <c r="O171" s="118"/>
      <c r="P171" s="204"/>
      <c r="Q171" s="204"/>
      <c r="R171" s="32" t="str">
        <f t="shared" si="15"/>
        <v xml:space="preserve"> </v>
      </c>
      <c r="S171" s="79" t="str">
        <f>IF(O171="","",リスト!$G$2)</f>
        <v/>
      </c>
      <c r="T171" s="33" t="str">
        <f t="shared" si="16"/>
        <v xml:space="preserve"> </v>
      </c>
      <c r="U171" s="118"/>
      <c r="V171" s="204"/>
      <c r="W171" s="204"/>
      <c r="X171" s="32" t="str">
        <f t="shared" si="17"/>
        <v xml:space="preserve"> </v>
      </c>
      <c r="Y171" s="79" t="str">
        <f>IF(U171="","",リスト!$G$2)</f>
        <v/>
      </c>
      <c r="Z171" s="31" t="str">
        <f t="shared" si="18"/>
        <v xml:space="preserve"> </v>
      </c>
      <c r="AA171" s="113"/>
      <c r="AB171" s="121"/>
      <c r="AC171" s="32" t="str">
        <f t="shared" si="19"/>
        <v xml:space="preserve"> </v>
      </c>
      <c r="AD171" s="79" t="str">
        <f>IF(AA171="","",リスト!$G$2)</f>
        <v/>
      </c>
      <c r="AE171" s="224"/>
      <c r="AF171" s="225"/>
      <c r="AG171" s="225"/>
      <c r="AH171" s="225"/>
      <c r="AI171" s="225"/>
      <c r="AJ171" s="83" t="str">
        <f t="shared" si="20"/>
        <v/>
      </c>
      <c r="AK171" s="60"/>
      <c r="AL171" s="60"/>
      <c r="AM171" s="80"/>
    </row>
  </sheetData>
  <sheetProtection password="CC71" sheet="1" selectLockedCells="1"/>
  <mergeCells count="827">
    <mergeCell ref="AE51:AI51"/>
    <mergeCell ref="AE50:AI50"/>
    <mergeCell ref="AE49:AI49"/>
    <mergeCell ref="AE48:AI48"/>
    <mergeCell ref="AE61:AI61"/>
    <mergeCell ref="AE60:AI60"/>
    <mergeCell ref="AE59:AI59"/>
    <mergeCell ref="AE58:AI58"/>
    <mergeCell ref="AE57:AI57"/>
    <mergeCell ref="AE56:AI56"/>
    <mergeCell ref="AE55:AI55"/>
    <mergeCell ref="AE54:AI54"/>
    <mergeCell ref="AE53:AI53"/>
    <mergeCell ref="AE52:AI52"/>
    <mergeCell ref="AE47:AI47"/>
    <mergeCell ref="AE46:AI46"/>
    <mergeCell ref="AE45:AI45"/>
    <mergeCell ref="AE44:AI44"/>
    <mergeCell ref="AE43:AI43"/>
    <mergeCell ref="AE42:AI42"/>
    <mergeCell ref="AE41:AI41"/>
    <mergeCell ref="AE40:AI40"/>
    <mergeCell ref="AE39:AI39"/>
    <mergeCell ref="AE20:AI20"/>
    <mergeCell ref="AE19:AI19"/>
    <mergeCell ref="AE18:AI18"/>
    <mergeCell ref="AE17:AI17"/>
    <mergeCell ref="AE16:AI16"/>
    <mergeCell ref="AE15:AI15"/>
    <mergeCell ref="AE14:AI14"/>
    <mergeCell ref="AE13:AI13"/>
    <mergeCell ref="AE25:AI25"/>
    <mergeCell ref="AE24:AI24"/>
    <mergeCell ref="AE23:AI23"/>
    <mergeCell ref="AE22:AI22"/>
    <mergeCell ref="AE35:AI35"/>
    <mergeCell ref="AE34:AI34"/>
    <mergeCell ref="AE33:AI33"/>
    <mergeCell ref="AE32:AI32"/>
    <mergeCell ref="AE31:AI31"/>
    <mergeCell ref="AE30:AI30"/>
    <mergeCell ref="AE28:AI28"/>
    <mergeCell ref="AE29:AI29"/>
    <mergeCell ref="AE21:AI21"/>
    <mergeCell ref="AE171:AI171"/>
    <mergeCell ref="AE170:AI170"/>
    <mergeCell ref="B168:G168"/>
    <mergeCell ref="J168:K168"/>
    <mergeCell ref="P168:Q168"/>
    <mergeCell ref="V168:W168"/>
    <mergeCell ref="B169:G169"/>
    <mergeCell ref="J169:K169"/>
    <mergeCell ref="P169:Q169"/>
    <mergeCell ref="V169:W169"/>
    <mergeCell ref="AE169:AI169"/>
    <mergeCell ref="AE168:AI168"/>
    <mergeCell ref="B170:G170"/>
    <mergeCell ref="J170:K170"/>
    <mergeCell ref="P170:Q170"/>
    <mergeCell ref="V170:W170"/>
    <mergeCell ref="B171:G171"/>
    <mergeCell ref="J171:K171"/>
    <mergeCell ref="P171:Q171"/>
    <mergeCell ref="V171:W171"/>
    <mergeCell ref="AE167:AI167"/>
    <mergeCell ref="AE166:AI166"/>
    <mergeCell ref="B164:G164"/>
    <mergeCell ref="J164:K164"/>
    <mergeCell ref="P164:Q164"/>
    <mergeCell ref="V164:W164"/>
    <mergeCell ref="B165:G165"/>
    <mergeCell ref="J165:K165"/>
    <mergeCell ref="P165:Q165"/>
    <mergeCell ref="V165:W165"/>
    <mergeCell ref="AE165:AI165"/>
    <mergeCell ref="AE164:AI164"/>
    <mergeCell ref="B166:G166"/>
    <mergeCell ref="J166:K166"/>
    <mergeCell ref="P166:Q166"/>
    <mergeCell ref="V166:W166"/>
    <mergeCell ref="B167:G167"/>
    <mergeCell ref="J167:K167"/>
    <mergeCell ref="P167:Q167"/>
    <mergeCell ref="V167:W167"/>
    <mergeCell ref="AE163:AI163"/>
    <mergeCell ref="AE162:AI162"/>
    <mergeCell ref="B160:G160"/>
    <mergeCell ref="J160:K160"/>
    <mergeCell ref="P160:Q160"/>
    <mergeCell ref="V160:W160"/>
    <mergeCell ref="B161:G161"/>
    <mergeCell ref="J161:K161"/>
    <mergeCell ref="P161:Q161"/>
    <mergeCell ref="V161:W161"/>
    <mergeCell ref="AE161:AI161"/>
    <mergeCell ref="AE160:AI160"/>
    <mergeCell ref="B162:G162"/>
    <mergeCell ref="J162:K162"/>
    <mergeCell ref="P162:Q162"/>
    <mergeCell ref="V162:W162"/>
    <mergeCell ref="B163:G163"/>
    <mergeCell ref="J163:K163"/>
    <mergeCell ref="P163:Q163"/>
    <mergeCell ref="V163:W163"/>
    <mergeCell ref="AE159:AI159"/>
    <mergeCell ref="AE158:AI158"/>
    <mergeCell ref="B156:G156"/>
    <mergeCell ref="J156:K156"/>
    <mergeCell ref="P156:Q156"/>
    <mergeCell ref="V156:W156"/>
    <mergeCell ref="B157:G157"/>
    <mergeCell ref="J157:K157"/>
    <mergeCell ref="P157:Q157"/>
    <mergeCell ref="V157:W157"/>
    <mergeCell ref="AE157:AI157"/>
    <mergeCell ref="AE156:AI156"/>
    <mergeCell ref="B158:G158"/>
    <mergeCell ref="J158:K158"/>
    <mergeCell ref="P158:Q158"/>
    <mergeCell ref="V158:W158"/>
    <mergeCell ref="B159:G159"/>
    <mergeCell ref="J159:K159"/>
    <mergeCell ref="P159:Q159"/>
    <mergeCell ref="V159:W159"/>
    <mergeCell ref="AE155:AI155"/>
    <mergeCell ref="AE154:AI154"/>
    <mergeCell ref="B152:G152"/>
    <mergeCell ref="J152:K152"/>
    <mergeCell ref="P152:Q152"/>
    <mergeCell ref="V152:W152"/>
    <mergeCell ref="B153:G153"/>
    <mergeCell ref="J153:K153"/>
    <mergeCell ref="P153:Q153"/>
    <mergeCell ref="V153:W153"/>
    <mergeCell ref="AE153:AI153"/>
    <mergeCell ref="AE152:AI152"/>
    <mergeCell ref="B154:G154"/>
    <mergeCell ref="J154:K154"/>
    <mergeCell ref="P154:Q154"/>
    <mergeCell ref="V154:W154"/>
    <mergeCell ref="B155:G155"/>
    <mergeCell ref="J155:K155"/>
    <mergeCell ref="P155:Q155"/>
    <mergeCell ref="V155:W155"/>
    <mergeCell ref="AE151:AI151"/>
    <mergeCell ref="AE150:AI150"/>
    <mergeCell ref="B148:G148"/>
    <mergeCell ref="J148:K148"/>
    <mergeCell ref="P148:Q148"/>
    <mergeCell ref="V148:W148"/>
    <mergeCell ref="B149:G149"/>
    <mergeCell ref="J149:K149"/>
    <mergeCell ref="P149:Q149"/>
    <mergeCell ref="V149:W149"/>
    <mergeCell ref="AE149:AI149"/>
    <mergeCell ref="AE148:AI148"/>
    <mergeCell ref="B150:G150"/>
    <mergeCell ref="J150:K150"/>
    <mergeCell ref="P150:Q150"/>
    <mergeCell ref="V150:W150"/>
    <mergeCell ref="B151:G151"/>
    <mergeCell ref="J151:K151"/>
    <mergeCell ref="P151:Q151"/>
    <mergeCell ref="V151:W151"/>
    <mergeCell ref="AE147:AI147"/>
    <mergeCell ref="AE146:AI146"/>
    <mergeCell ref="B144:G144"/>
    <mergeCell ref="J144:K144"/>
    <mergeCell ref="P144:Q144"/>
    <mergeCell ref="V144:W144"/>
    <mergeCell ref="B145:G145"/>
    <mergeCell ref="J145:K145"/>
    <mergeCell ref="P145:Q145"/>
    <mergeCell ref="V145:W145"/>
    <mergeCell ref="AE145:AI145"/>
    <mergeCell ref="AE144:AI144"/>
    <mergeCell ref="B146:G146"/>
    <mergeCell ref="J146:K146"/>
    <mergeCell ref="P146:Q146"/>
    <mergeCell ref="V146:W146"/>
    <mergeCell ref="B147:G147"/>
    <mergeCell ref="J147:K147"/>
    <mergeCell ref="P147:Q147"/>
    <mergeCell ref="V147:W147"/>
    <mergeCell ref="AE143:AI143"/>
    <mergeCell ref="AE142:AI142"/>
    <mergeCell ref="B140:G140"/>
    <mergeCell ref="J140:K140"/>
    <mergeCell ref="P140:Q140"/>
    <mergeCell ref="V140:W140"/>
    <mergeCell ref="B141:G141"/>
    <mergeCell ref="J141:K141"/>
    <mergeCell ref="P141:Q141"/>
    <mergeCell ref="V141:W141"/>
    <mergeCell ref="AE141:AI141"/>
    <mergeCell ref="AE140:AI140"/>
    <mergeCell ref="B142:G142"/>
    <mergeCell ref="J142:K142"/>
    <mergeCell ref="P142:Q142"/>
    <mergeCell ref="V142:W142"/>
    <mergeCell ref="B143:G143"/>
    <mergeCell ref="J143:K143"/>
    <mergeCell ref="P143:Q143"/>
    <mergeCell ref="V143:W143"/>
    <mergeCell ref="AE139:AI139"/>
    <mergeCell ref="AE138:AI138"/>
    <mergeCell ref="B136:G136"/>
    <mergeCell ref="J136:K136"/>
    <mergeCell ref="P136:Q136"/>
    <mergeCell ref="V136:W136"/>
    <mergeCell ref="B137:G137"/>
    <mergeCell ref="J137:K137"/>
    <mergeCell ref="P137:Q137"/>
    <mergeCell ref="V137:W137"/>
    <mergeCell ref="AE137:AI137"/>
    <mergeCell ref="AE136:AI136"/>
    <mergeCell ref="B138:G138"/>
    <mergeCell ref="J138:K138"/>
    <mergeCell ref="P138:Q138"/>
    <mergeCell ref="V138:W138"/>
    <mergeCell ref="B139:G139"/>
    <mergeCell ref="J139:K139"/>
    <mergeCell ref="P139:Q139"/>
    <mergeCell ref="V139:W139"/>
    <mergeCell ref="AE135:AI135"/>
    <mergeCell ref="AE134:AI134"/>
    <mergeCell ref="B132:G132"/>
    <mergeCell ref="J132:K132"/>
    <mergeCell ref="P132:Q132"/>
    <mergeCell ref="V132:W132"/>
    <mergeCell ref="B133:G133"/>
    <mergeCell ref="J133:K133"/>
    <mergeCell ref="P133:Q133"/>
    <mergeCell ref="V133:W133"/>
    <mergeCell ref="AE133:AI133"/>
    <mergeCell ref="AE132:AI132"/>
    <mergeCell ref="B134:G134"/>
    <mergeCell ref="J134:K134"/>
    <mergeCell ref="P134:Q134"/>
    <mergeCell ref="V134:W134"/>
    <mergeCell ref="B135:G135"/>
    <mergeCell ref="J135:K135"/>
    <mergeCell ref="P135:Q135"/>
    <mergeCell ref="V135:W135"/>
    <mergeCell ref="AE131:AI131"/>
    <mergeCell ref="AE130:AI130"/>
    <mergeCell ref="B128:G128"/>
    <mergeCell ref="J128:K128"/>
    <mergeCell ref="P128:Q128"/>
    <mergeCell ref="V128:W128"/>
    <mergeCell ref="B129:G129"/>
    <mergeCell ref="J129:K129"/>
    <mergeCell ref="P129:Q129"/>
    <mergeCell ref="V129:W129"/>
    <mergeCell ref="AE129:AI129"/>
    <mergeCell ref="AE128:AI128"/>
    <mergeCell ref="B130:G130"/>
    <mergeCell ref="J130:K130"/>
    <mergeCell ref="P130:Q130"/>
    <mergeCell ref="V130:W130"/>
    <mergeCell ref="B131:G131"/>
    <mergeCell ref="J131:K131"/>
    <mergeCell ref="P131:Q131"/>
    <mergeCell ref="V131:W131"/>
    <mergeCell ref="AE127:AI127"/>
    <mergeCell ref="AE126:AI126"/>
    <mergeCell ref="B124:G124"/>
    <mergeCell ref="J124:K124"/>
    <mergeCell ref="P124:Q124"/>
    <mergeCell ref="V124:W124"/>
    <mergeCell ref="B125:G125"/>
    <mergeCell ref="J125:K125"/>
    <mergeCell ref="P125:Q125"/>
    <mergeCell ref="V125:W125"/>
    <mergeCell ref="AE125:AI125"/>
    <mergeCell ref="AE124:AI124"/>
    <mergeCell ref="B126:G126"/>
    <mergeCell ref="J126:K126"/>
    <mergeCell ref="P126:Q126"/>
    <mergeCell ref="V126:W126"/>
    <mergeCell ref="B127:G127"/>
    <mergeCell ref="J127:K127"/>
    <mergeCell ref="P127:Q127"/>
    <mergeCell ref="V127:W127"/>
    <mergeCell ref="AE123:AI123"/>
    <mergeCell ref="AE122:AI122"/>
    <mergeCell ref="B120:G120"/>
    <mergeCell ref="J120:K120"/>
    <mergeCell ref="P120:Q120"/>
    <mergeCell ref="V120:W120"/>
    <mergeCell ref="B121:G121"/>
    <mergeCell ref="J121:K121"/>
    <mergeCell ref="P121:Q121"/>
    <mergeCell ref="V121:W121"/>
    <mergeCell ref="AE121:AI121"/>
    <mergeCell ref="AE120:AI120"/>
    <mergeCell ref="B122:G122"/>
    <mergeCell ref="J122:K122"/>
    <mergeCell ref="P122:Q122"/>
    <mergeCell ref="V122:W122"/>
    <mergeCell ref="B123:G123"/>
    <mergeCell ref="J123:K123"/>
    <mergeCell ref="P123:Q123"/>
    <mergeCell ref="V123:W123"/>
    <mergeCell ref="AE119:AI119"/>
    <mergeCell ref="AE118:AI118"/>
    <mergeCell ref="B116:G116"/>
    <mergeCell ref="J116:K116"/>
    <mergeCell ref="P116:Q116"/>
    <mergeCell ref="V116:W116"/>
    <mergeCell ref="B117:G117"/>
    <mergeCell ref="J117:K117"/>
    <mergeCell ref="P117:Q117"/>
    <mergeCell ref="V117:W117"/>
    <mergeCell ref="AE117:AI117"/>
    <mergeCell ref="AE116:AI116"/>
    <mergeCell ref="B118:G118"/>
    <mergeCell ref="J118:K118"/>
    <mergeCell ref="P118:Q118"/>
    <mergeCell ref="V118:W118"/>
    <mergeCell ref="B119:G119"/>
    <mergeCell ref="J119:K119"/>
    <mergeCell ref="P119:Q119"/>
    <mergeCell ref="V119:W119"/>
    <mergeCell ref="AE115:AI115"/>
    <mergeCell ref="AE114:AI114"/>
    <mergeCell ref="B112:G112"/>
    <mergeCell ref="J112:K112"/>
    <mergeCell ref="P112:Q112"/>
    <mergeCell ref="V112:W112"/>
    <mergeCell ref="B113:G113"/>
    <mergeCell ref="J113:K113"/>
    <mergeCell ref="P113:Q113"/>
    <mergeCell ref="V113:W113"/>
    <mergeCell ref="AE113:AI113"/>
    <mergeCell ref="AE112:AI112"/>
    <mergeCell ref="B114:G114"/>
    <mergeCell ref="J114:K114"/>
    <mergeCell ref="P114:Q114"/>
    <mergeCell ref="V114:W114"/>
    <mergeCell ref="B115:G115"/>
    <mergeCell ref="J115:K115"/>
    <mergeCell ref="P115:Q115"/>
    <mergeCell ref="V115:W115"/>
    <mergeCell ref="AE111:AI111"/>
    <mergeCell ref="AE110:AI110"/>
    <mergeCell ref="B108:G108"/>
    <mergeCell ref="J108:K108"/>
    <mergeCell ref="P108:Q108"/>
    <mergeCell ref="V108:W108"/>
    <mergeCell ref="B109:G109"/>
    <mergeCell ref="J109:K109"/>
    <mergeCell ref="P109:Q109"/>
    <mergeCell ref="V109:W109"/>
    <mergeCell ref="AE109:AI109"/>
    <mergeCell ref="AE108:AI108"/>
    <mergeCell ref="B110:G110"/>
    <mergeCell ref="J110:K110"/>
    <mergeCell ref="P110:Q110"/>
    <mergeCell ref="V110:W110"/>
    <mergeCell ref="B111:G111"/>
    <mergeCell ref="J111:K111"/>
    <mergeCell ref="P111:Q111"/>
    <mergeCell ref="V111:W111"/>
    <mergeCell ref="AE107:AI107"/>
    <mergeCell ref="AE106:AI106"/>
    <mergeCell ref="B104:G104"/>
    <mergeCell ref="J104:K104"/>
    <mergeCell ref="P104:Q104"/>
    <mergeCell ref="V104:W104"/>
    <mergeCell ref="B105:G105"/>
    <mergeCell ref="J105:K105"/>
    <mergeCell ref="P105:Q105"/>
    <mergeCell ref="V105:W105"/>
    <mergeCell ref="AE105:AI105"/>
    <mergeCell ref="AE104:AI104"/>
    <mergeCell ref="B106:G106"/>
    <mergeCell ref="J106:K106"/>
    <mergeCell ref="P106:Q106"/>
    <mergeCell ref="V106:W106"/>
    <mergeCell ref="B107:G107"/>
    <mergeCell ref="J107:K107"/>
    <mergeCell ref="P107:Q107"/>
    <mergeCell ref="V107:W107"/>
    <mergeCell ref="AE103:AI103"/>
    <mergeCell ref="AE102:AI102"/>
    <mergeCell ref="B100:G100"/>
    <mergeCell ref="J100:K100"/>
    <mergeCell ref="P100:Q100"/>
    <mergeCell ref="V100:W100"/>
    <mergeCell ref="B101:G101"/>
    <mergeCell ref="J101:K101"/>
    <mergeCell ref="P101:Q101"/>
    <mergeCell ref="V101:W101"/>
    <mergeCell ref="AE101:AI101"/>
    <mergeCell ref="AE100:AI100"/>
    <mergeCell ref="B102:G102"/>
    <mergeCell ref="J102:K102"/>
    <mergeCell ref="P102:Q102"/>
    <mergeCell ref="V102:W102"/>
    <mergeCell ref="B103:G103"/>
    <mergeCell ref="J103:K103"/>
    <mergeCell ref="P103:Q103"/>
    <mergeCell ref="V103:W103"/>
    <mergeCell ref="AE99:AI99"/>
    <mergeCell ref="AE98:AI98"/>
    <mergeCell ref="B96:G96"/>
    <mergeCell ref="J96:K96"/>
    <mergeCell ref="P96:Q96"/>
    <mergeCell ref="V96:W96"/>
    <mergeCell ref="B97:G97"/>
    <mergeCell ref="J97:K97"/>
    <mergeCell ref="P97:Q97"/>
    <mergeCell ref="V97:W97"/>
    <mergeCell ref="AE97:AI97"/>
    <mergeCell ref="AE96:AI96"/>
    <mergeCell ref="B98:G98"/>
    <mergeCell ref="J98:K98"/>
    <mergeCell ref="P98:Q98"/>
    <mergeCell ref="V98:W98"/>
    <mergeCell ref="B99:G99"/>
    <mergeCell ref="J99:K99"/>
    <mergeCell ref="P99:Q99"/>
    <mergeCell ref="V99:W99"/>
    <mergeCell ref="AE95:AI95"/>
    <mergeCell ref="AE94:AI94"/>
    <mergeCell ref="B92:G92"/>
    <mergeCell ref="J92:K92"/>
    <mergeCell ref="P92:Q92"/>
    <mergeCell ref="V92:W92"/>
    <mergeCell ref="B93:G93"/>
    <mergeCell ref="J93:K93"/>
    <mergeCell ref="P93:Q93"/>
    <mergeCell ref="V93:W93"/>
    <mergeCell ref="AE93:AI93"/>
    <mergeCell ref="AE92:AI92"/>
    <mergeCell ref="B94:G94"/>
    <mergeCell ref="J94:K94"/>
    <mergeCell ref="P94:Q94"/>
    <mergeCell ref="V94:W94"/>
    <mergeCell ref="B95:G95"/>
    <mergeCell ref="J95:K95"/>
    <mergeCell ref="P95:Q95"/>
    <mergeCell ref="V95:W95"/>
    <mergeCell ref="AE91:AI91"/>
    <mergeCell ref="AE90:AI90"/>
    <mergeCell ref="B88:G88"/>
    <mergeCell ref="J88:K88"/>
    <mergeCell ref="P88:Q88"/>
    <mergeCell ref="V88:W88"/>
    <mergeCell ref="B89:G89"/>
    <mergeCell ref="J89:K89"/>
    <mergeCell ref="P89:Q89"/>
    <mergeCell ref="V89:W89"/>
    <mergeCell ref="AE89:AI89"/>
    <mergeCell ref="AE88:AI88"/>
    <mergeCell ref="B90:G90"/>
    <mergeCell ref="J90:K90"/>
    <mergeCell ref="P90:Q90"/>
    <mergeCell ref="V90:W90"/>
    <mergeCell ref="B91:G91"/>
    <mergeCell ref="J91:K91"/>
    <mergeCell ref="P91:Q91"/>
    <mergeCell ref="V91:W91"/>
    <mergeCell ref="AE87:AI87"/>
    <mergeCell ref="AE86:AI86"/>
    <mergeCell ref="B84:G84"/>
    <mergeCell ref="J84:K84"/>
    <mergeCell ref="P84:Q84"/>
    <mergeCell ref="V84:W84"/>
    <mergeCell ref="B85:G85"/>
    <mergeCell ref="J85:K85"/>
    <mergeCell ref="P85:Q85"/>
    <mergeCell ref="V85:W85"/>
    <mergeCell ref="AE85:AI85"/>
    <mergeCell ref="AE84:AI84"/>
    <mergeCell ref="B86:G86"/>
    <mergeCell ref="J86:K86"/>
    <mergeCell ref="P86:Q86"/>
    <mergeCell ref="V86:W86"/>
    <mergeCell ref="B87:G87"/>
    <mergeCell ref="J87:K87"/>
    <mergeCell ref="P87:Q87"/>
    <mergeCell ref="V87:W87"/>
    <mergeCell ref="AE83:AI83"/>
    <mergeCell ref="AE82:AI82"/>
    <mergeCell ref="B80:G80"/>
    <mergeCell ref="J80:K80"/>
    <mergeCell ref="P80:Q80"/>
    <mergeCell ref="V80:W80"/>
    <mergeCell ref="B81:G81"/>
    <mergeCell ref="J81:K81"/>
    <mergeCell ref="P81:Q81"/>
    <mergeCell ref="V81:W81"/>
    <mergeCell ref="AE81:AI81"/>
    <mergeCell ref="AE80:AI80"/>
    <mergeCell ref="B82:G82"/>
    <mergeCell ref="J82:K82"/>
    <mergeCell ref="P82:Q82"/>
    <mergeCell ref="V82:W82"/>
    <mergeCell ref="B83:G83"/>
    <mergeCell ref="J83:K83"/>
    <mergeCell ref="P83:Q83"/>
    <mergeCell ref="V83:W83"/>
    <mergeCell ref="AE79:AI79"/>
    <mergeCell ref="AE78:AI78"/>
    <mergeCell ref="B76:G76"/>
    <mergeCell ref="J76:K76"/>
    <mergeCell ref="P76:Q76"/>
    <mergeCell ref="V76:W76"/>
    <mergeCell ref="B77:G77"/>
    <mergeCell ref="J77:K77"/>
    <mergeCell ref="P77:Q77"/>
    <mergeCell ref="V77:W77"/>
    <mergeCell ref="AE77:AI77"/>
    <mergeCell ref="AE76:AI76"/>
    <mergeCell ref="B78:G78"/>
    <mergeCell ref="J78:K78"/>
    <mergeCell ref="P78:Q78"/>
    <mergeCell ref="V78:W78"/>
    <mergeCell ref="B79:G79"/>
    <mergeCell ref="J79:K79"/>
    <mergeCell ref="P79:Q79"/>
    <mergeCell ref="V79:W79"/>
    <mergeCell ref="AE75:AI75"/>
    <mergeCell ref="AE74:AI74"/>
    <mergeCell ref="B72:G72"/>
    <mergeCell ref="J72:K72"/>
    <mergeCell ref="P72:Q72"/>
    <mergeCell ref="V72:W72"/>
    <mergeCell ref="B73:G73"/>
    <mergeCell ref="J73:K73"/>
    <mergeCell ref="P73:Q73"/>
    <mergeCell ref="V73:W73"/>
    <mergeCell ref="AE73:AI73"/>
    <mergeCell ref="AE72:AI72"/>
    <mergeCell ref="B74:G74"/>
    <mergeCell ref="J74:K74"/>
    <mergeCell ref="P74:Q74"/>
    <mergeCell ref="V74:W74"/>
    <mergeCell ref="B75:G75"/>
    <mergeCell ref="J75:K75"/>
    <mergeCell ref="P75:Q75"/>
    <mergeCell ref="V75:W75"/>
    <mergeCell ref="AE71:AI71"/>
    <mergeCell ref="AE70:AI70"/>
    <mergeCell ref="B68:G68"/>
    <mergeCell ref="J68:K68"/>
    <mergeCell ref="P68:Q68"/>
    <mergeCell ref="V68:W68"/>
    <mergeCell ref="B69:G69"/>
    <mergeCell ref="J69:K69"/>
    <mergeCell ref="P69:Q69"/>
    <mergeCell ref="V69:W69"/>
    <mergeCell ref="AE69:AI69"/>
    <mergeCell ref="AE68:AI68"/>
    <mergeCell ref="B70:G70"/>
    <mergeCell ref="J70:K70"/>
    <mergeCell ref="P70:Q70"/>
    <mergeCell ref="V70:W70"/>
    <mergeCell ref="B71:G71"/>
    <mergeCell ref="J71:K71"/>
    <mergeCell ref="P71:Q71"/>
    <mergeCell ref="V71:W71"/>
    <mergeCell ref="P63:Q63"/>
    <mergeCell ref="V63:W63"/>
    <mergeCell ref="AE67:AI67"/>
    <mergeCell ref="AE66:AI66"/>
    <mergeCell ref="B64:G64"/>
    <mergeCell ref="J64:K64"/>
    <mergeCell ref="P64:Q64"/>
    <mergeCell ref="V64:W64"/>
    <mergeCell ref="B65:G65"/>
    <mergeCell ref="J65:K65"/>
    <mergeCell ref="P65:Q65"/>
    <mergeCell ref="V65:W65"/>
    <mergeCell ref="AE65:AI65"/>
    <mergeCell ref="AE64:AI64"/>
    <mergeCell ref="B66:G66"/>
    <mergeCell ref="J66:K66"/>
    <mergeCell ref="P66:Q66"/>
    <mergeCell ref="V66:W66"/>
    <mergeCell ref="B67:G67"/>
    <mergeCell ref="J67:K67"/>
    <mergeCell ref="P67:Q67"/>
    <mergeCell ref="V67:W67"/>
    <mergeCell ref="B58:G58"/>
    <mergeCell ref="J58:K58"/>
    <mergeCell ref="P58:Q58"/>
    <mergeCell ref="V58:W58"/>
    <mergeCell ref="B59:G59"/>
    <mergeCell ref="J59:K59"/>
    <mergeCell ref="P59:Q59"/>
    <mergeCell ref="V59:W59"/>
    <mergeCell ref="AE63:AI63"/>
    <mergeCell ref="AE62:AI62"/>
    <mergeCell ref="B60:G60"/>
    <mergeCell ref="J60:K60"/>
    <mergeCell ref="P60:Q60"/>
    <mergeCell ref="V60:W60"/>
    <mergeCell ref="B61:G61"/>
    <mergeCell ref="J61:K61"/>
    <mergeCell ref="P61:Q61"/>
    <mergeCell ref="V61:W61"/>
    <mergeCell ref="B62:G62"/>
    <mergeCell ref="J62:K62"/>
    <mergeCell ref="P62:Q62"/>
    <mergeCell ref="V62:W62"/>
    <mergeCell ref="B63:G63"/>
    <mergeCell ref="J63:K63"/>
    <mergeCell ref="B55:G55"/>
    <mergeCell ref="J55:K55"/>
    <mergeCell ref="P55:Q55"/>
    <mergeCell ref="V55:W55"/>
    <mergeCell ref="B56:G56"/>
    <mergeCell ref="J56:K56"/>
    <mergeCell ref="P56:Q56"/>
    <mergeCell ref="V56:W56"/>
    <mergeCell ref="B57:G57"/>
    <mergeCell ref="J57:K57"/>
    <mergeCell ref="P57:Q57"/>
    <mergeCell ref="V57:W57"/>
    <mergeCell ref="B52:G52"/>
    <mergeCell ref="J52:K52"/>
    <mergeCell ref="P52:Q52"/>
    <mergeCell ref="V52:W52"/>
    <mergeCell ref="B53:G53"/>
    <mergeCell ref="J53:K53"/>
    <mergeCell ref="P53:Q53"/>
    <mergeCell ref="V53:W53"/>
    <mergeCell ref="B54:G54"/>
    <mergeCell ref="J54:K54"/>
    <mergeCell ref="P54:Q54"/>
    <mergeCell ref="V54:W54"/>
    <mergeCell ref="B4:L4"/>
    <mergeCell ref="P4:AI4"/>
    <mergeCell ref="N4:O4"/>
    <mergeCell ref="F1:G1"/>
    <mergeCell ref="F2:G2"/>
    <mergeCell ref="N10:S10"/>
    <mergeCell ref="T10:Y10"/>
    <mergeCell ref="W6:Y6"/>
    <mergeCell ref="W7:Y7"/>
    <mergeCell ref="W8:Y8"/>
    <mergeCell ref="B10:G11"/>
    <mergeCell ref="J11:L11"/>
    <mergeCell ref="C6:G6"/>
    <mergeCell ref="B5:G5"/>
    <mergeCell ref="Z6:AJ6"/>
    <mergeCell ref="Z7:AJ7"/>
    <mergeCell ref="D7:E7"/>
    <mergeCell ref="D8:E8"/>
    <mergeCell ref="F8:J8"/>
    <mergeCell ref="G7:I7"/>
    <mergeCell ref="B51:G51"/>
    <mergeCell ref="J51:K51"/>
    <mergeCell ref="P51:Q51"/>
    <mergeCell ref="V51:W51"/>
    <mergeCell ref="P50:Q50"/>
    <mergeCell ref="V50:W50"/>
    <mergeCell ref="B36:G36"/>
    <mergeCell ref="B37:G37"/>
    <mergeCell ref="B38:G38"/>
    <mergeCell ref="B39:G39"/>
    <mergeCell ref="J39:K39"/>
    <mergeCell ref="P39:Q39"/>
    <mergeCell ref="V39:W39"/>
    <mergeCell ref="P38:Q38"/>
    <mergeCell ref="B48:G48"/>
    <mergeCell ref="J48:K48"/>
    <mergeCell ref="P48:Q48"/>
    <mergeCell ref="V48:W48"/>
    <mergeCell ref="B49:G49"/>
    <mergeCell ref="J49:K49"/>
    <mergeCell ref="P49:Q49"/>
    <mergeCell ref="V49:W49"/>
    <mergeCell ref="B50:G50"/>
    <mergeCell ref="J50:K50"/>
    <mergeCell ref="B45:G45"/>
    <mergeCell ref="J45:K45"/>
    <mergeCell ref="P45:Q45"/>
    <mergeCell ref="V45:W45"/>
    <mergeCell ref="B46:G46"/>
    <mergeCell ref="J46:K46"/>
    <mergeCell ref="B47:G47"/>
    <mergeCell ref="J47:K47"/>
    <mergeCell ref="P47:Q47"/>
    <mergeCell ref="V47:W47"/>
    <mergeCell ref="P46:Q46"/>
    <mergeCell ref="V46:W46"/>
    <mergeCell ref="B43:G43"/>
    <mergeCell ref="J43:K43"/>
    <mergeCell ref="P43:Q43"/>
    <mergeCell ref="V43:W43"/>
    <mergeCell ref="P42:Q42"/>
    <mergeCell ref="V42:W42"/>
    <mergeCell ref="B44:G44"/>
    <mergeCell ref="J44:K44"/>
    <mergeCell ref="P44:Q44"/>
    <mergeCell ref="V44:W44"/>
    <mergeCell ref="B40:G40"/>
    <mergeCell ref="J40:K40"/>
    <mergeCell ref="P40:Q40"/>
    <mergeCell ref="V40:W40"/>
    <mergeCell ref="B41:G41"/>
    <mergeCell ref="J41:K41"/>
    <mergeCell ref="P41:Q41"/>
    <mergeCell ref="V41:W41"/>
    <mergeCell ref="B42:G42"/>
    <mergeCell ref="J42:K42"/>
    <mergeCell ref="V38:W38"/>
    <mergeCell ref="AE38:AI38"/>
    <mergeCell ref="J36:K36"/>
    <mergeCell ref="P36:Q36"/>
    <mergeCell ref="V36:W36"/>
    <mergeCell ref="J37:K37"/>
    <mergeCell ref="P37:Q37"/>
    <mergeCell ref="V37:W37"/>
    <mergeCell ref="J38:K38"/>
    <mergeCell ref="AE37:AI37"/>
    <mergeCell ref="AE36:AI36"/>
    <mergeCell ref="B35:G35"/>
    <mergeCell ref="J35:K35"/>
    <mergeCell ref="P35:Q35"/>
    <mergeCell ref="V35:W35"/>
    <mergeCell ref="P34:Q34"/>
    <mergeCell ref="V34:W34"/>
    <mergeCell ref="B31:G31"/>
    <mergeCell ref="J31:K31"/>
    <mergeCell ref="P31:Q31"/>
    <mergeCell ref="V31:W31"/>
    <mergeCell ref="B32:G32"/>
    <mergeCell ref="J32:K32"/>
    <mergeCell ref="P32:Q32"/>
    <mergeCell ref="V32:W32"/>
    <mergeCell ref="B33:G33"/>
    <mergeCell ref="J33:K33"/>
    <mergeCell ref="P33:Q33"/>
    <mergeCell ref="V33:W33"/>
    <mergeCell ref="B34:G34"/>
    <mergeCell ref="J34:K34"/>
    <mergeCell ref="B28:G28"/>
    <mergeCell ref="J28:K28"/>
    <mergeCell ref="P28:Q28"/>
    <mergeCell ref="V28:W28"/>
    <mergeCell ref="B29:G29"/>
    <mergeCell ref="J29:K29"/>
    <mergeCell ref="P29:Q29"/>
    <mergeCell ref="V29:W29"/>
    <mergeCell ref="B30:G30"/>
    <mergeCell ref="J30:K30"/>
    <mergeCell ref="P30:Q30"/>
    <mergeCell ref="V30:W30"/>
    <mergeCell ref="B25:G25"/>
    <mergeCell ref="J25:K25"/>
    <mergeCell ref="P25:Q25"/>
    <mergeCell ref="V25:W25"/>
    <mergeCell ref="AE27:AI27"/>
    <mergeCell ref="B27:G27"/>
    <mergeCell ref="J27:K27"/>
    <mergeCell ref="P27:Q27"/>
    <mergeCell ref="V27:W27"/>
    <mergeCell ref="P26:Q26"/>
    <mergeCell ref="V26:W26"/>
    <mergeCell ref="B26:G26"/>
    <mergeCell ref="J26:K26"/>
    <mergeCell ref="AE26:AI26"/>
    <mergeCell ref="B22:G22"/>
    <mergeCell ref="J22:K22"/>
    <mergeCell ref="B23:G23"/>
    <mergeCell ref="J23:K23"/>
    <mergeCell ref="P23:Q23"/>
    <mergeCell ref="V23:W23"/>
    <mergeCell ref="P22:Q22"/>
    <mergeCell ref="V22:W22"/>
    <mergeCell ref="B24:G24"/>
    <mergeCell ref="J24:K24"/>
    <mergeCell ref="P24:Q24"/>
    <mergeCell ref="V24:W24"/>
    <mergeCell ref="B21:G21"/>
    <mergeCell ref="J21:K21"/>
    <mergeCell ref="P21:Q21"/>
    <mergeCell ref="V21:W21"/>
    <mergeCell ref="V17:W17"/>
    <mergeCell ref="V16:W16"/>
    <mergeCell ref="P17:Q17"/>
    <mergeCell ref="J17:K17"/>
    <mergeCell ref="J13:K13"/>
    <mergeCell ref="J20:K20"/>
    <mergeCell ref="P20:Q20"/>
    <mergeCell ref="V20:W20"/>
    <mergeCell ref="B20:G20"/>
    <mergeCell ref="P15:Q15"/>
    <mergeCell ref="B16:G16"/>
    <mergeCell ref="B14:G14"/>
    <mergeCell ref="J14:K14"/>
    <mergeCell ref="P14:Q14"/>
    <mergeCell ref="V14:W14"/>
    <mergeCell ref="B19:G19"/>
    <mergeCell ref="J19:K19"/>
    <mergeCell ref="P19:Q19"/>
    <mergeCell ref="V19:W19"/>
    <mergeCell ref="B18:G18"/>
    <mergeCell ref="J18:K18"/>
    <mergeCell ref="P18:Q18"/>
    <mergeCell ref="V18:W18"/>
    <mergeCell ref="B12:G12"/>
    <mergeCell ref="J12:K12"/>
    <mergeCell ref="P12:Q12"/>
    <mergeCell ref="V12:W12"/>
    <mergeCell ref="AE10:AJ11"/>
    <mergeCell ref="Z8:AJ8"/>
    <mergeCell ref="P11:R11"/>
    <mergeCell ref="V11:X11"/>
    <mergeCell ref="H10:M10"/>
    <mergeCell ref="Z10:AD10"/>
    <mergeCell ref="AB11:AC11"/>
    <mergeCell ref="AE12:AI12"/>
    <mergeCell ref="B13:G13"/>
    <mergeCell ref="V13:W13"/>
    <mergeCell ref="P13:Q13"/>
    <mergeCell ref="V15:W15"/>
    <mergeCell ref="B17:G17"/>
    <mergeCell ref="B15:G15"/>
    <mergeCell ref="J15:K15"/>
    <mergeCell ref="J16:K16"/>
    <mergeCell ref="P16:Q16"/>
  </mergeCells>
  <phoneticPr fontId="1"/>
  <dataValidations count="1">
    <dataValidation showInputMessage="1" showErrorMessage="1" sqref="M12:M171 C40:G171 C21:G35 C12:G19 B12:B171"/>
  </dataValidations>
  <printOptions horizontalCentered="1"/>
  <pageMargins left="0.39370078740157483" right="0.39370078740157483" top="0.59055118110236227" bottom="0.39370078740157483" header="0.51181102362204722" footer="0.51181102362204722"/>
  <pageSetup paperSize="9" fitToHeight="0" orientation="landscape" r:id="rId1"/>
  <headerFooter alignWithMargins="0">
    <oddHeader>&amp;R&amp;P/&amp;N</oddHeader>
  </headerFooter>
  <rowBreaks count="2" manualBreakCount="2">
    <brk id="21" min="1" max="35" man="1"/>
    <brk id="31" min="1" max="35" man="1"/>
  </rowBreaks>
  <ignoredErrors>
    <ignoredError sqref="N16" formula="1"/>
    <ignoredError sqref="N12" unlockedFormula="1"/>
  </ignoredErrors>
  <drawing r:id="rId2"/>
  <legacyDrawing r:id="rId3"/>
  <extLst>
    <ext xmlns:x14="http://schemas.microsoft.com/office/spreadsheetml/2009/9/main" uri="{CCE6A557-97BC-4b89-ADB6-D9C93CAAB3DF}">
      <x14:dataValidations xmlns:xm="http://schemas.microsoft.com/office/excel/2006/main" count="5">
        <x14:dataValidation type="list" showInputMessage="1" showErrorMessage="1">
          <x14:formula1>
            <xm:f>リスト!$D$2:$D$10</xm:f>
          </x14:formula1>
          <xm:sqref>L12:L171</xm:sqref>
        </x14:dataValidation>
        <x14:dataValidation type="list" allowBlank="1" showInputMessage="1" showErrorMessage="1">
          <x14:formula1>
            <xm:f>リスト!$F$2</xm:f>
          </x14:formula1>
          <xm:sqref>O12:O171 AA12:AA171 U12:U171</xm:sqref>
        </x14:dataValidation>
        <x14:dataValidation type="list" showInputMessage="1" showErrorMessage="1">
          <x14:formula1>
            <xm:f>リスト!$F$2</xm:f>
          </x14:formula1>
          <xm:sqref>I12:I171</xm:sqref>
        </x14:dataValidation>
        <x14:dataValidation type="list" allowBlank="1" showInputMessage="1" showErrorMessage="1">
          <x14:formula1>
            <xm:f>リスト!$A$2:$A$5</xm:f>
          </x14:formula1>
          <xm:sqref>F8:J8</xm:sqref>
        </x14:dataValidation>
        <x14:dataValidation type="list" showInputMessage="1" showErrorMessage="1">
          <x14:formula1>
            <xm:f>リスト!$C$2:$C$9</xm:f>
          </x14:formula1>
          <xm:sqref>H12:H171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162"/>
  <sheetViews>
    <sheetView workbookViewId="0">
      <selection activeCell="B2" sqref="B2"/>
    </sheetView>
  </sheetViews>
  <sheetFormatPr defaultRowHeight="13.5"/>
  <cols>
    <col min="1" max="1" width="9" style="21"/>
    <col min="2" max="2" width="39.75" style="21" bestFit="1" customWidth="1"/>
    <col min="3" max="16384" width="9" style="21"/>
  </cols>
  <sheetData>
    <row r="1" spans="1:6" ht="14.25" thickBot="1">
      <c r="A1" s="162" t="s">
        <v>126</v>
      </c>
      <c r="B1" s="163" t="s">
        <v>316</v>
      </c>
      <c r="C1" s="226" t="s">
        <v>8</v>
      </c>
      <c r="D1" s="226"/>
      <c r="E1" s="226"/>
      <c r="F1" s="227"/>
    </row>
    <row r="2" spans="1:6">
      <c r="A2" s="164">
        <v>1</v>
      </c>
      <c r="B2" s="169" t="str">
        <f>'（２）届出様式'!B12</f>
        <v/>
      </c>
      <c r="C2" s="170" t="str">
        <f>IF('（２）届出様式'!AA12="","",'（２）届出様式'!AA12)</f>
        <v/>
      </c>
      <c r="D2" s="170" t="str">
        <f>IF('（２）届出様式'!AB12="","",'（２）届出様式'!AB12)</f>
        <v/>
      </c>
      <c r="E2" s="170" t="str">
        <f>'（２）届出様式'!AC12</f>
        <v xml:space="preserve"> </v>
      </c>
      <c r="F2" s="171" t="str">
        <f>'（２）届出様式'!AD12</f>
        <v/>
      </c>
    </row>
    <row r="3" spans="1:6">
      <c r="A3" s="165">
        <v>2</v>
      </c>
      <c r="B3" s="169" t="str">
        <f>'（２）届出様式'!B13</f>
        <v/>
      </c>
      <c r="C3" s="170" t="str">
        <f>IF('（２）届出様式'!AA13="","",'（２）届出様式'!AA13)</f>
        <v/>
      </c>
      <c r="D3" s="170" t="str">
        <f>IF('（２）届出様式'!AB13="","",'（２）届出様式'!AB13)</f>
        <v/>
      </c>
      <c r="E3" s="170" t="str">
        <f>'（２）届出様式'!AC13</f>
        <v xml:space="preserve"> </v>
      </c>
      <c r="F3" s="171" t="str">
        <f>'（２）届出様式'!AD13</f>
        <v/>
      </c>
    </row>
    <row r="4" spans="1:6">
      <c r="A4" s="165">
        <v>3</v>
      </c>
      <c r="B4" s="169" t="str">
        <f>'（２）届出様式'!B14</f>
        <v/>
      </c>
      <c r="C4" s="170" t="str">
        <f>IF('（２）届出様式'!AA14="","",'（２）届出様式'!AA14)</f>
        <v/>
      </c>
      <c r="D4" s="170" t="str">
        <f>IF('（２）届出様式'!AB14="","",'（２）届出様式'!AB14)</f>
        <v/>
      </c>
      <c r="E4" s="170" t="str">
        <f>'（２）届出様式'!AC14</f>
        <v xml:space="preserve"> </v>
      </c>
      <c r="F4" s="171" t="str">
        <f>'（２）届出様式'!AD14</f>
        <v/>
      </c>
    </row>
    <row r="5" spans="1:6">
      <c r="A5" s="165">
        <v>4</v>
      </c>
      <c r="B5" s="169" t="str">
        <f>'（２）届出様式'!B15</f>
        <v/>
      </c>
      <c r="C5" s="170" t="str">
        <f>IF('（２）届出様式'!AA15="","",'（２）届出様式'!AA15)</f>
        <v/>
      </c>
      <c r="D5" s="170" t="str">
        <f>IF('（２）届出様式'!AB15="","",'（２）届出様式'!AB15)</f>
        <v/>
      </c>
      <c r="E5" s="170" t="str">
        <f>'（２）届出様式'!AC15</f>
        <v xml:space="preserve"> </v>
      </c>
      <c r="F5" s="171" t="str">
        <f>'（２）届出様式'!AD15</f>
        <v/>
      </c>
    </row>
    <row r="6" spans="1:6">
      <c r="A6" s="165">
        <v>5</v>
      </c>
      <c r="B6" s="169" t="str">
        <f>'（２）届出様式'!B16</f>
        <v/>
      </c>
      <c r="C6" s="170" t="str">
        <f>IF('（２）届出様式'!AA16="","",'（２）届出様式'!AA16)</f>
        <v/>
      </c>
      <c r="D6" s="170" t="str">
        <f>IF('（２）届出様式'!AB16="","",'（２）届出様式'!AB16)</f>
        <v/>
      </c>
      <c r="E6" s="170" t="str">
        <f>'（２）届出様式'!AC16</f>
        <v xml:space="preserve"> </v>
      </c>
      <c r="F6" s="171" t="str">
        <f>'（２）届出様式'!AD16</f>
        <v/>
      </c>
    </row>
    <row r="7" spans="1:6">
      <c r="A7" s="165">
        <v>6</v>
      </c>
      <c r="B7" s="169" t="str">
        <f>'（２）届出様式'!B17</f>
        <v/>
      </c>
      <c r="C7" s="170" t="str">
        <f>IF('（２）届出様式'!AA17="","",'（２）届出様式'!AA17)</f>
        <v/>
      </c>
      <c r="D7" s="170" t="str">
        <f>IF('（２）届出様式'!AB17="","",'（２）届出様式'!AB17)</f>
        <v/>
      </c>
      <c r="E7" s="170" t="str">
        <f>'（２）届出様式'!AC17</f>
        <v xml:space="preserve"> </v>
      </c>
      <c r="F7" s="171" t="str">
        <f>'（２）届出様式'!AD17</f>
        <v/>
      </c>
    </row>
    <row r="8" spans="1:6">
      <c r="A8" s="165">
        <v>7</v>
      </c>
      <c r="B8" s="169" t="str">
        <f>'（２）届出様式'!B18</f>
        <v/>
      </c>
      <c r="C8" s="170" t="str">
        <f>IF('（２）届出様式'!AA18="","",'（２）届出様式'!AA18)</f>
        <v/>
      </c>
      <c r="D8" s="170" t="str">
        <f>IF('（２）届出様式'!AB18="","",'（２）届出様式'!AB18)</f>
        <v/>
      </c>
      <c r="E8" s="170" t="str">
        <f>'（２）届出様式'!AC18</f>
        <v xml:space="preserve"> </v>
      </c>
      <c r="F8" s="171" t="str">
        <f>'（２）届出様式'!AD18</f>
        <v/>
      </c>
    </row>
    <row r="9" spans="1:6">
      <c r="A9" s="165">
        <v>8</v>
      </c>
      <c r="B9" s="169" t="str">
        <f>'（２）届出様式'!B19</f>
        <v/>
      </c>
      <c r="C9" s="170" t="str">
        <f>IF('（２）届出様式'!AA19="","",'（２）届出様式'!AA19)</f>
        <v/>
      </c>
      <c r="D9" s="170" t="str">
        <f>IF('（２）届出様式'!AB19="","",'（２）届出様式'!AB19)</f>
        <v/>
      </c>
      <c r="E9" s="170" t="str">
        <f>'（２）届出様式'!AC19</f>
        <v xml:space="preserve"> </v>
      </c>
      <c r="F9" s="171" t="str">
        <f>'（２）届出様式'!AD19</f>
        <v/>
      </c>
    </row>
    <row r="10" spans="1:6">
      <c r="A10" s="165">
        <v>9</v>
      </c>
      <c r="B10" s="169" t="str">
        <f>'（２）届出様式'!B20</f>
        <v/>
      </c>
      <c r="C10" s="170" t="str">
        <f>IF('（２）届出様式'!AA20="","",'（２）届出様式'!AA20)</f>
        <v/>
      </c>
      <c r="D10" s="170" t="str">
        <f>IF('（２）届出様式'!AB20="","",'（２）届出様式'!AB20)</f>
        <v/>
      </c>
      <c r="E10" s="170" t="str">
        <f>'（２）届出様式'!AC20</f>
        <v xml:space="preserve"> </v>
      </c>
      <c r="F10" s="171" t="str">
        <f>'（２）届出様式'!AD20</f>
        <v/>
      </c>
    </row>
    <row r="11" spans="1:6">
      <c r="A11" s="165">
        <v>10</v>
      </c>
      <c r="B11" s="169" t="str">
        <f>'（２）届出様式'!B21</f>
        <v/>
      </c>
      <c r="C11" s="170" t="str">
        <f>IF('（２）届出様式'!AA21="","",'（２）届出様式'!AA21)</f>
        <v/>
      </c>
      <c r="D11" s="170" t="str">
        <f>IF('（２）届出様式'!AB21="","",'（２）届出様式'!AB21)</f>
        <v/>
      </c>
      <c r="E11" s="170" t="str">
        <f>'（２）届出様式'!AC21</f>
        <v xml:space="preserve"> </v>
      </c>
      <c r="F11" s="171" t="str">
        <f>'（２）届出様式'!AD21</f>
        <v/>
      </c>
    </row>
    <row r="12" spans="1:6">
      <c r="A12" s="165">
        <v>11</v>
      </c>
      <c r="B12" s="169" t="str">
        <f>'（２）届出様式'!B22</f>
        <v/>
      </c>
      <c r="C12" s="170" t="str">
        <f>IF('（２）届出様式'!AA22="","",'（２）届出様式'!AA22)</f>
        <v/>
      </c>
      <c r="D12" s="170" t="str">
        <f>IF('（２）届出様式'!AB22="","",'（２）届出様式'!AB22)</f>
        <v/>
      </c>
      <c r="E12" s="170" t="str">
        <f>'（２）届出様式'!AC22</f>
        <v xml:space="preserve"> </v>
      </c>
      <c r="F12" s="171" t="str">
        <f>'（２）届出様式'!AD22</f>
        <v/>
      </c>
    </row>
    <row r="13" spans="1:6">
      <c r="A13" s="165">
        <v>12</v>
      </c>
      <c r="B13" s="169" t="str">
        <f>'（２）届出様式'!B23</f>
        <v/>
      </c>
      <c r="C13" s="170" t="str">
        <f>IF('（２）届出様式'!AA23="","",'（２）届出様式'!AA23)</f>
        <v/>
      </c>
      <c r="D13" s="170" t="str">
        <f>IF('（２）届出様式'!AB23="","",'（２）届出様式'!AB23)</f>
        <v/>
      </c>
      <c r="E13" s="170" t="str">
        <f>'（２）届出様式'!AC23</f>
        <v xml:space="preserve"> </v>
      </c>
      <c r="F13" s="171" t="str">
        <f>'（２）届出様式'!AD23</f>
        <v/>
      </c>
    </row>
    <row r="14" spans="1:6">
      <c r="A14" s="165">
        <v>13</v>
      </c>
      <c r="B14" s="169" t="str">
        <f>'（２）届出様式'!B24</f>
        <v/>
      </c>
      <c r="C14" s="170" t="str">
        <f>IF('（２）届出様式'!AA24="","",'（２）届出様式'!AA24)</f>
        <v/>
      </c>
      <c r="D14" s="170" t="str">
        <f>IF('（２）届出様式'!AB24="","",'（２）届出様式'!AB24)</f>
        <v/>
      </c>
      <c r="E14" s="170" t="str">
        <f>'（２）届出様式'!AC24</f>
        <v xml:space="preserve"> </v>
      </c>
      <c r="F14" s="171" t="str">
        <f>'（２）届出様式'!AD24</f>
        <v/>
      </c>
    </row>
    <row r="15" spans="1:6">
      <c r="A15" s="165">
        <v>14</v>
      </c>
      <c r="B15" s="169" t="str">
        <f>'（２）届出様式'!B25</f>
        <v/>
      </c>
      <c r="C15" s="170" t="str">
        <f>IF('（２）届出様式'!AA25="","",'（２）届出様式'!AA25)</f>
        <v/>
      </c>
      <c r="D15" s="170" t="str">
        <f>IF('（２）届出様式'!AB25="","",'（２）届出様式'!AB25)</f>
        <v/>
      </c>
      <c r="E15" s="170" t="str">
        <f>'（２）届出様式'!AC25</f>
        <v xml:space="preserve"> </v>
      </c>
      <c r="F15" s="171" t="str">
        <f>'（２）届出様式'!AD25</f>
        <v/>
      </c>
    </row>
    <row r="16" spans="1:6">
      <c r="A16" s="165">
        <v>15</v>
      </c>
      <c r="B16" s="169" t="str">
        <f>'（２）届出様式'!B26</f>
        <v/>
      </c>
      <c r="C16" s="170" t="str">
        <f>IF('（２）届出様式'!AA26="","",'（２）届出様式'!AA26)</f>
        <v/>
      </c>
      <c r="D16" s="170" t="str">
        <f>IF('（２）届出様式'!AB26="","",'（２）届出様式'!AB26)</f>
        <v/>
      </c>
      <c r="E16" s="170" t="str">
        <f>'（２）届出様式'!AC26</f>
        <v xml:space="preserve"> </v>
      </c>
      <c r="F16" s="171" t="str">
        <f>'（２）届出様式'!AD26</f>
        <v/>
      </c>
    </row>
    <row r="17" spans="1:6">
      <c r="A17" s="165">
        <v>16</v>
      </c>
      <c r="B17" s="169" t="str">
        <f>'（２）届出様式'!B27</f>
        <v/>
      </c>
      <c r="C17" s="170" t="str">
        <f>IF('（２）届出様式'!AA27="","",'（２）届出様式'!AA27)</f>
        <v/>
      </c>
      <c r="D17" s="170" t="str">
        <f>IF('（２）届出様式'!AB27="","",'（２）届出様式'!AB27)</f>
        <v/>
      </c>
      <c r="E17" s="170" t="str">
        <f>'（２）届出様式'!AC27</f>
        <v xml:space="preserve"> </v>
      </c>
      <c r="F17" s="171" t="str">
        <f>'（２）届出様式'!AD27</f>
        <v/>
      </c>
    </row>
    <row r="18" spans="1:6">
      <c r="A18" s="165">
        <v>17</v>
      </c>
      <c r="B18" s="169" t="str">
        <f>'（２）届出様式'!B28</f>
        <v/>
      </c>
      <c r="C18" s="170" t="str">
        <f>IF('（２）届出様式'!AA28="","",'（２）届出様式'!AA28)</f>
        <v/>
      </c>
      <c r="D18" s="170" t="str">
        <f>IF('（２）届出様式'!AB28="","",'（２）届出様式'!AB28)</f>
        <v/>
      </c>
      <c r="E18" s="170" t="str">
        <f>'（２）届出様式'!AC28</f>
        <v xml:space="preserve"> </v>
      </c>
      <c r="F18" s="171" t="str">
        <f>'（２）届出様式'!AD28</f>
        <v/>
      </c>
    </row>
    <row r="19" spans="1:6">
      <c r="A19" s="165">
        <v>18</v>
      </c>
      <c r="B19" s="169" t="str">
        <f>'（２）届出様式'!B29</f>
        <v/>
      </c>
      <c r="C19" s="170" t="str">
        <f>IF('（２）届出様式'!AA29="","",'（２）届出様式'!AA29)</f>
        <v/>
      </c>
      <c r="D19" s="170" t="str">
        <f>IF('（２）届出様式'!AB29="","",'（２）届出様式'!AB29)</f>
        <v/>
      </c>
      <c r="E19" s="170" t="str">
        <f>'（２）届出様式'!AC29</f>
        <v xml:space="preserve"> </v>
      </c>
      <c r="F19" s="171" t="str">
        <f>'（２）届出様式'!AD29</f>
        <v/>
      </c>
    </row>
    <row r="20" spans="1:6">
      <c r="A20" s="165">
        <v>19</v>
      </c>
      <c r="B20" s="169" t="str">
        <f>'（２）届出様式'!B30</f>
        <v/>
      </c>
      <c r="C20" s="170" t="str">
        <f>IF('（２）届出様式'!AA30="","",'（２）届出様式'!AA30)</f>
        <v/>
      </c>
      <c r="D20" s="170" t="str">
        <f>IF('（２）届出様式'!AB30="","",'（２）届出様式'!AB30)</f>
        <v/>
      </c>
      <c r="E20" s="170" t="str">
        <f>'（２）届出様式'!AC30</f>
        <v xml:space="preserve"> </v>
      </c>
      <c r="F20" s="171" t="str">
        <f>'（２）届出様式'!AD30</f>
        <v/>
      </c>
    </row>
    <row r="21" spans="1:6">
      <c r="A21" s="165">
        <v>20</v>
      </c>
      <c r="B21" s="169" t="str">
        <f>'（２）届出様式'!B31</f>
        <v/>
      </c>
      <c r="C21" s="170" t="str">
        <f>IF('（２）届出様式'!AA31="","",'（２）届出様式'!AA31)</f>
        <v/>
      </c>
      <c r="D21" s="170" t="str">
        <f>IF('（２）届出様式'!AB31="","",'（２）届出様式'!AB31)</f>
        <v/>
      </c>
      <c r="E21" s="170" t="str">
        <f>'（２）届出様式'!AC31</f>
        <v xml:space="preserve"> </v>
      </c>
      <c r="F21" s="171" t="str">
        <f>'（２）届出様式'!AD31</f>
        <v/>
      </c>
    </row>
    <row r="22" spans="1:6">
      <c r="A22" s="165">
        <v>21</v>
      </c>
      <c r="B22" s="169" t="str">
        <f>'（２）届出様式'!B32</f>
        <v/>
      </c>
      <c r="C22" s="170" t="str">
        <f>IF('（２）届出様式'!AA32="","",'（２）届出様式'!AA32)</f>
        <v/>
      </c>
      <c r="D22" s="170" t="str">
        <f>IF('（２）届出様式'!AB32="","",'（２）届出様式'!AB32)</f>
        <v/>
      </c>
      <c r="E22" s="170" t="str">
        <f>'（２）届出様式'!AC32</f>
        <v xml:space="preserve"> </v>
      </c>
      <c r="F22" s="171" t="str">
        <f>'（２）届出様式'!AD32</f>
        <v/>
      </c>
    </row>
    <row r="23" spans="1:6">
      <c r="A23" s="165">
        <v>22</v>
      </c>
      <c r="B23" s="169" t="str">
        <f>'（２）届出様式'!B33</f>
        <v/>
      </c>
      <c r="C23" s="170" t="str">
        <f>IF('（２）届出様式'!AA33="","",'（２）届出様式'!AA33)</f>
        <v/>
      </c>
      <c r="D23" s="170" t="str">
        <f>IF('（２）届出様式'!AB33="","",'（２）届出様式'!AB33)</f>
        <v/>
      </c>
      <c r="E23" s="170" t="str">
        <f>'（２）届出様式'!AC33</f>
        <v xml:space="preserve"> </v>
      </c>
      <c r="F23" s="171" t="str">
        <f>'（２）届出様式'!AD33</f>
        <v/>
      </c>
    </row>
    <row r="24" spans="1:6">
      <c r="A24" s="165">
        <v>23</v>
      </c>
      <c r="B24" s="169" t="str">
        <f>'（２）届出様式'!B34</f>
        <v/>
      </c>
      <c r="C24" s="170" t="str">
        <f>IF('（２）届出様式'!AA34="","",'（２）届出様式'!AA34)</f>
        <v/>
      </c>
      <c r="D24" s="170" t="str">
        <f>IF('（２）届出様式'!AB34="","",'（２）届出様式'!AB34)</f>
        <v/>
      </c>
      <c r="E24" s="170" t="str">
        <f>'（２）届出様式'!AC34</f>
        <v xml:space="preserve"> </v>
      </c>
      <c r="F24" s="171" t="str">
        <f>'（２）届出様式'!AD34</f>
        <v/>
      </c>
    </row>
    <row r="25" spans="1:6">
      <c r="A25" s="165">
        <v>24</v>
      </c>
      <c r="B25" s="169" t="str">
        <f>'（２）届出様式'!B35</f>
        <v/>
      </c>
      <c r="C25" s="170" t="str">
        <f>IF('（２）届出様式'!AA35="","",'（２）届出様式'!AA35)</f>
        <v/>
      </c>
      <c r="D25" s="170" t="str">
        <f>IF('（２）届出様式'!AB35="","",'（２）届出様式'!AB35)</f>
        <v/>
      </c>
      <c r="E25" s="170" t="str">
        <f>'（２）届出様式'!AC35</f>
        <v xml:space="preserve"> </v>
      </c>
      <c r="F25" s="171" t="str">
        <f>'（２）届出様式'!AD35</f>
        <v/>
      </c>
    </row>
    <row r="26" spans="1:6">
      <c r="A26" s="165">
        <v>25</v>
      </c>
      <c r="B26" s="169" t="str">
        <f>'（２）届出様式'!B36</f>
        <v/>
      </c>
      <c r="C26" s="170" t="str">
        <f>IF('（２）届出様式'!AA36="","",'（２）届出様式'!AA36)</f>
        <v/>
      </c>
      <c r="D26" s="170" t="str">
        <f>IF('（２）届出様式'!AB36="","",'（２）届出様式'!AB36)</f>
        <v/>
      </c>
      <c r="E26" s="170" t="str">
        <f>'（２）届出様式'!AC36</f>
        <v xml:space="preserve"> </v>
      </c>
      <c r="F26" s="171" t="str">
        <f>'（２）届出様式'!AD36</f>
        <v/>
      </c>
    </row>
    <row r="27" spans="1:6">
      <c r="A27" s="165">
        <v>26</v>
      </c>
      <c r="B27" s="169" t="str">
        <f>'（２）届出様式'!B37</f>
        <v/>
      </c>
      <c r="C27" s="170" t="str">
        <f>IF('（２）届出様式'!AA37="","",'（２）届出様式'!AA37)</f>
        <v/>
      </c>
      <c r="D27" s="170" t="str">
        <f>IF('（２）届出様式'!AB37="","",'（２）届出様式'!AB37)</f>
        <v/>
      </c>
      <c r="E27" s="170" t="str">
        <f>'（２）届出様式'!AC37</f>
        <v xml:space="preserve"> </v>
      </c>
      <c r="F27" s="171" t="str">
        <f>'（２）届出様式'!AD37</f>
        <v/>
      </c>
    </row>
    <row r="28" spans="1:6">
      <c r="A28" s="165">
        <v>27</v>
      </c>
      <c r="B28" s="169" t="str">
        <f>'（２）届出様式'!B38</f>
        <v/>
      </c>
      <c r="C28" s="170" t="str">
        <f>IF('（２）届出様式'!AA38="","",'（２）届出様式'!AA38)</f>
        <v/>
      </c>
      <c r="D28" s="170" t="str">
        <f>IF('（２）届出様式'!AB38="","",'（２）届出様式'!AB38)</f>
        <v/>
      </c>
      <c r="E28" s="170" t="str">
        <f>'（２）届出様式'!AC38</f>
        <v xml:space="preserve"> </v>
      </c>
      <c r="F28" s="171" t="str">
        <f>'（２）届出様式'!AD38</f>
        <v/>
      </c>
    </row>
    <row r="29" spans="1:6">
      <c r="A29" s="165">
        <v>28</v>
      </c>
      <c r="B29" s="169" t="str">
        <f>'（２）届出様式'!B39</f>
        <v/>
      </c>
      <c r="C29" s="170" t="str">
        <f>IF('（２）届出様式'!AA39="","",'（２）届出様式'!AA39)</f>
        <v/>
      </c>
      <c r="D29" s="170" t="str">
        <f>IF('（２）届出様式'!AB39="","",'（２）届出様式'!AB39)</f>
        <v/>
      </c>
      <c r="E29" s="170" t="str">
        <f>'（２）届出様式'!AC39</f>
        <v xml:space="preserve"> </v>
      </c>
      <c r="F29" s="171" t="str">
        <f>'（２）届出様式'!AD39</f>
        <v/>
      </c>
    </row>
    <row r="30" spans="1:6">
      <c r="A30" s="165">
        <v>29</v>
      </c>
      <c r="B30" s="169" t="str">
        <f>'（２）届出様式'!B40</f>
        <v/>
      </c>
      <c r="C30" s="170" t="str">
        <f>IF('（２）届出様式'!AA40="","",'（２）届出様式'!AA40)</f>
        <v/>
      </c>
      <c r="D30" s="170" t="str">
        <f>IF('（２）届出様式'!AB40="","",'（２）届出様式'!AB40)</f>
        <v/>
      </c>
      <c r="E30" s="170" t="str">
        <f>'（２）届出様式'!AC40</f>
        <v xml:space="preserve"> </v>
      </c>
      <c r="F30" s="171" t="str">
        <f>'（２）届出様式'!AD40</f>
        <v/>
      </c>
    </row>
    <row r="31" spans="1:6">
      <c r="A31" s="165">
        <v>30</v>
      </c>
      <c r="B31" s="169" t="str">
        <f>'（２）届出様式'!B41</f>
        <v/>
      </c>
      <c r="C31" s="170" t="str">
        <f>IF('（２）届出様式'!AA41="","",'（２）届出様式'!AA41)</f>
        <v/>
      </c>
      <c r="D31" s="170" t="str">
        <f>IF('（２）届出様式'!AB41="","",'（２）届出様式'!AB41)</f>
        <v/>
      </c>
      <c r="E31" s="170" t="str">
        <f>'（２）届出様式'!AC41</f>
        <v xml:space="preserve"> </v>
      </c>
      <c r="F31" s="171" t="str">
        <f>'（２）届出様式'!AD41</f>
        <v/>
      </c>
    </row>
    <row r="32" spans="1:6">
      <c r="A32" s="165">
        <v>31</v>
      </c>
      <c r="B32" s="169" t="str">
        <f>'（２）届出様式'!B42</f>
        <v/>
      </c>
      <c r="C32" s="170" t="str">
        <f>IF('（２）届出様式'!AA42="","",'（２）届出様式'!AA42)</f>
        <v/>
      </c>
      <c r="D32" s="170" t="str">
        <f>IF('（２）届出様式'!AB42="","",'（２）届出様式'!AB42)</f>
        <v/>
      </c>
      <c r="E32" s="170" t="str">
        <f>'（２）届出様式'!AC42</f>
        <v xml:space="preserve"> </v>
      </c>
      <c r="F32" s="171" t="str">
        <f>'（２）届出様式'!AD42</f>
        <v/>
      </c>
    </row>
    <row r="33" spans="1:6">
      <c r="A33" s="165">
        <v>32</v>
      </c>
      <c r="B33" s="169" t="str">
        <f>'（２）届出様式'!B43</f>
        <v/>
      </c>
      <c r="C33" s="170" t="str">
        <f>IF('（２）届出様式'!AA43="","",'（２）届出様式'!AA43)</f>
        <v/>
      </c>
      <c r="D33" s="170" t="str">
        <f>IF('（２）届出様式'!AB43="","",'（２）届出様式'!AB43)</f>
        <v/>
      </c>
      <c r="E33" s="170" t="str">
        <f>'（２）届出様式'!AC43</f>
        <v xml:space="preserve"> </v>
      </c>
      <c r="F33" s="171" t="str">
        <f>'（２）届出様式'!AD43</f>
        <v/>
      </c>
    </row>
    <row r="34" spans="1:6">
      <c r="A34" s="165">
        <v>33</v>
      </c>
      <c r="B34" s="169" t="str">
        <f>'（２）届出様式'!B44</f>
        <v/>
      </c>
      <c r="C34" s="170" t="str">
        <f>IF('（２）届出様式'!AA44="","",'（２）届出様式'!AA44)</f>
        <v/>
      </c>
      <c r="D34" s="170" t="str">
        <f>IF('（２）届出様式'!AB44="","",'（２）届出様式'!AB44)</f>
        <v/>
      </c>
      <c r="E34" s="170" t="str">
        <f>'（２）届出様式'!AC44</f>
        <v xml:space="preserve"> </v>
      </c>
      <c r="F34" s="171" t="str">
        <f>'（２）届出様式'!AD44</f>
        <v/>
      </c>
    </row>
    <row r="35" spans="1:6">
      <c r="A35" s="165">
        <v>34</v>
      </c>
      <c r="B35" s="169" t="str">
        <f>'（２）届出様式'!B45</f>
        <v/>
      </c>
      <c r="C35" s="170" t="str">
        <f>IF('（２）届出様式'!AA45="","",'（２）届出様式'!AA45)</f>
        <v/>
      </c>
      <c r="D35" s="170" t="str">
        <f>IF('（２）届出様式'!AB45="","",'（２）届出様式'!AB45)</f>
        <v/>
      </c>
      <c r="E35" s="170" t="str">
        <f>'（２）届出様式'!AC45</f>
        <v xml:space="preserve"> </v>
      </c>
      <c r="F35" s="171" t="str">
        <f>'（２）届出様式'!AD45</f>
        <v/>
      </c>
    </row>
    <row r="36" spans="1:6">
      <c r="A36" s="165">
        <v>35</v>
      </c>
      <c r="B36" s="169" t="str">
        <f>'（２）届出様式'!B46</f>
        <v/>
      </c>
      <c r="C36" s="170" t="str">
        <f>IF('（２）届出様式'!AA46="","",'（２）届出様式'!AA46)</f>
        <v/>
      </c>
      <c r="D36" s="170" t="str">
        <f>IF('（２）届出様式'!AB46="","",'（２）届出様式'!AB46)</f>
        <v/>
      </c>
      <c r="E36" s="170" t="str">
        <f>'（２）届出様式'!AC46</f>
        <v xml:space="preserve"> </v>
      </c>
      <c r="F36" s="171" t="str">
        <f>'（２）届出様式'!AD46</f>
        <v/>
      </c>
    </row>
    <row r="37" spans="1:6">
      <c r="A37" s="165">
        <v>36</v>
      </c>
      <c r="B37" s="169" t="str">
        <f>'（２）届出様式'!B47</f>
        <v/>
      </c>
      <c r="C37" s="170" t="str">
        <f>IF('（２）届出様式'!AA47="","",'（２）届出様式'!AA47)</f>
        <v/>
      </c>
      <c r="D37" s="170" t="str">
        <f>IF('（２）届出様式'!AB47="","",'（２）届出様式'!AB47)</f>
        <v/>
      </c>
      <c r="E37" s="170" t="str">
        <f>'（２）届出様式'!AC47</f>
        <v xml:space="preserve"> </v>
      </c>
      <c r="F37" s="171" t="str">
        <f>'（２）届出様式'!AD47</f>
        <v/>
      </c>
    </row>
    <row r="38" spans="1:6">
      <c r="A38" s="165">
        <v>37</v>
      </c>
      <c r="B38" s="169" t="str">
        <f>'（２）届出様式'!B48</f>
        <v/>
      </c>
      <c r="C38" s="170" t="str">
        <f>IF('（２）届出様式'!AA48="","",'（２）届出様式'!AA48)</f>
        <v/>
      </c>
      <c r="D38" s="170" t="str">
        <f>IF('（２）届出様式'!AB48="","",'（２）届出様式'!AB48)</f>
        <v/>
      </c>
      <c r="E38" s="170" t="str">
        <f>'（２）届出様式'!AC48</f>
        <v xml:space="preserve"> </v>
      </c>
      <c r="F38" s="171" t="str">
        <f>'（２）届出様式'!AD48</f>
        <v/>
      </c>
    </row>
    <row r="39" spans="1:6">
      <c r="A39" s="165">
        <v>38</v>
      </c>
      <c r="B39" s="169" t="str">
        <f>'（２）届出様式'!B49</f>
        <v/>
      </c>
      <c r="C39" s="170" t="str">
        <f>IF('（２）届出様式'!AA49="","",'（２）届出様式'!AA49)</f>
        <v/>
      </c>
      <c r="D39" s="170" t="str">
        <f>IF('（２）届出様式'!AB49="","",'（２）届出様式'!AB49)</f>
        <v/>
      </c>
      <c r="E39" s="170" t="str">
        <f>'（２）届出様式'!AC49</f>
        <v xml:space="preserve"> </v>
      </c>
      <c r="F39" s="171" t="str">
        <f>'（２）届出様式'!AD49</f>
        <v/>
      </c>
    </row>
    <row r="40" spans="1:6">
      <c r="A40" s="165">
        <v>39</v>
      </c>
      <c r="B40" s="169" t="str">
        <f>'（２）届出様式'!B50</f>
        <v/>
      </c>
      <c r="C40" s="170" t="str">
        <f>IF('（２）届出様式'!AA50="","",'（２）届出様式'!AA50)</f>
        <v/>
      </c>
      <c r="D40" s="170" t="str">
        <f>IF('（２）届出様式'!AB50="","",'（２）届出様式'!AB50)</f>
        <v/>
      </c>
      <c r="E40" s="170" t="str">
        <f>'（２）届出様式'!AC50</f>
        <v xml:space="preserve"> </v>
      </c>
      <c r="F40" s="171" t="str">
        <f>'（２）届出様式'!AD50</f>
        <v/>
      </c>
    </row>
    <row r="41" spans="1:6">
      <c r="A41" s="165">
        <v>40</v>
      </c>
      <c r="B41" s="169" t="str">
        <f>'（２）届出様式'!B51</f>
        <v/>
      </c>
      <c r="C41" s="170" t="str">
        <f>IF('（２）届出様式'!AA51="","",'（２）届出様式'!AA51)</f>
        <v/>
      </c>
      <c r="D41" s="170" t="str">
        <f>IF('（２）届出様式'!AB51="","",'（２）届出様式'!AB51)</f>
        <v/>
      </c>
      <c r="E41" s="170" t="str">
        <f>'（２）届出様式'!AC51</f>
        <v xml:space="preserve"> </v>
      </c>
      <c r="F41" s="171" t="str">
        <f>'（２）届出様式'!AD51</f>
        <v/>
      </c>
    </row>
    <row r="42" spans="1:6">
      <c r="A42" s="165">
        <v>41</v>
      </c>
      <c r="B42" s="169" t="str">
        <f>'（２）届出様式'!B52</f>
        <v/>
      </c>
      <c r="C42" s="170" t="str">
        <f>IF('（２）届出様式'!AA52="","",'（２）届出様式'!AA52)</f>
        <v/>
      </c>
      <c r="D42" s="170" t="str">
        <f>IF('（２）届出様式'!AB52="","",'（２）届出様式'!AB52)</f>
        <v/>
      </c>
      <c r="E42" s="170" t="str">
        <f>'（２）届出様式'!AC52</f>
        <v xml:space="preserve"> </v>
      </c>
      <c r="F42" s="171" t="str">
        <f>'（２）届出様式'!AD52</f>
        <v/>
      </c>
    </row>
    <row r="43" spans="1:6">
      <c r="A43" s="165">
        <v>42</v>
      </c>
      <c r="B43" s="169" t="str">
        <f>'（２）届出様式'!B53</f>
        <v/>
      </c>
      <c r="C43" s="170" t="str">
        <f>IF('（２）届出様式'!AA53="","",'（２）届出様式'!AA53)</f>
        <v/>
      </c>
      <c r="D43" s="170" t="str">
        <f>IF('（２）届出様式'!AB53="","",'（２）届出様式'!AB53)</f>
        <v/>
      </c>
      <c r="E43" s="170" t="str">
        <f>'（２）届出様式'!AC53</f>
        <v xml:space="preserve"> </v>
      </c>
      <c r="F43" s="171" t="str">
        <f>'（２）届出様式'!AD53</f>
        <v/>
      </c>
    </row>
    <row r="44" spans="1:6">
      <c r="A44" s="165">
        <v>43</v>
      </c>
      <c r="B44" s="169" t="str">
        <f>'（２）届出様式'!B54</f>
        <v/>
      </c>
      <c r="C44" s="170" t="str">
        <f>IF('（２）届出様式'!AA54="","",'（２）届出様式'!AA54)</f>
        <v/>
      </c>
      <c r="D44" s="170" t="str">
        <f>IF('（２）届出様式'!AB54="","",'（２）届出様式'!AB54)</f>
        <v/>
      </c>
      <c r="E44" s="170" t="str">
        <f>'（２）届出様式'!AC54</f>
        <v xml:space="preserve"> </v>
      </c>
      <c r="F44" s="171" t="str">
        <f>'（２）届出様式'!AD54</f>
        <v/>
      </c>
    </row>
    <row r="45" spans="1:6">
      <c r="A45" s="165">
        <v>44</v>
      </c>
      <c r="B45" s="169" t="str">
        <f>'（２）届出様式'!B55</f>
        <v/>
      </c>
      <c r="C45" s="170" t="str">
        <f>IF('（２）届出様式'!AA55="","",'（２）届出様式'!AA55)</f>
        <v/>
      </c>
      <c r="D45" s="170" t="str">
        <f>IF('（２）届出様式'!AB55="","",'（２）届出様式'!AB55)</f>
        <v/>
      </c>
      <c r="E45" s="170" t="str">
        <f>'（２）届出様式'!AC55</f>
        <v xml:space="preserve"> </v>
      </c>
      <c r="F45" s="171" t="str">
        <f>'（２）届出様式'!AD55</f>
        <v/>
      </c>
    </row>
    <row r="46" spans="1:6">
      <c r="A46" s="165">
        <v>45</v>
      </c>
      <c r="B46" s="169" t="str">
        <f>'（２）届出様式'!B56</f>
        <v/>
      </c>
      <c r="C46" s="170" t="str">
        <f>IF('（２）届出様式'!AA56="","",'（２）届出様式'!AA56)</f>
        <v/>
      </c>
      <c r="D46" s="170" t="str">
        <f>IF('（２）届出様式'!AB56="","",'（２）届出様式'!AB56)</f>
        <v/>
      </c>
      <c r="E46" s="170" t="str">
        <f>'（２）届出様式'!AC56</f>
        <v xml:space="preserve"> </v>
      </c>
      <c r="F46" s="171" t="str">
        <f>'（２）届出様式'!AD56</f>
        <v/>
      </c>
    </row>
    <row r="47" spans="1:6">
      <c r="A47" s="165">
        <v>46</v>
      </c>
      <c r="B47" s="169" t="str">
        <f>'（２）届出様式'!B57</f>
        <v/>
      </c>
      <c r="C47" s="170" t="str">
        <f>IF('（２）届出様式'!AA57="","",'（２）届出様式'!AA57)</f>
        <v/>
      </c>
      <c r="D47" s="170" t="str">
        <f>IF('（２）届出様式'!AB57="","",'（２）届出様式'!AB57)</f>
        <v/>
      </c>
      <c r="E47" s="170" t="str">
        <f>'（２）届出様式'!AC57</f>
        <v xml:space="preserve"> </v>
      </c>
      <c r="F47" s="171" t="str">
        <f>'（２）届出様式'!AD57</f>
        <v/>
      </c>
    </row>
    <row r="48" spans="1:6">
      <c r="A48" s="165">
        <v>47</v>
      </c>
      <c r="B48" s="169" t="str">
        <f>'（２）届出様式'!B58</f>
        <v/>
      </c>
      <c r="C48" s="170" t="str">
        <f>IF('（２）届出様式'!AA58="","",'（２）届出様式'!AA58)</f>
        <v/>
      </c>
      <c r="D48" s="170" t="str">
        <f>IF('（２）届出様式'!AB58="","",'（２）届出様式'!AB58)</f>
        <v/>
      </c>
      <c r="E48" s="170" t="str">
        <f>'（２）届出様式'!AC58</f>
        <v xml:space="preserve"> </v>
      </c>
      <c r="F48" s="171" t="str">
        <f>'（２）届出様式'!AD58</f>
        <v/>
      </c>
    </row>
    <row r="49" spans="1:6">
      <c r="A49" s="165">
        <v>48</v>
      </c>
      <c r="B49" s="169" t="str">
        <f>'（２）届出様式'!B59</f>
        <v/>
      </c>
      <c r="C49" s="170" t="str">
        <f>IF('（２）届出様式'!AA59="","",'（２）届出様式'!AA59)</f>
        <v/>
      </c>
      <c r="D49" s="170" t="str">
        <f>IF('（２）届出様式'!AB59="","",'（２）届出様式'!AB59)</f>
        <v/>
      </c>
      <c r="E49" s="170" t="str">
        <f>'（２）届出様式'!AC59</f>
        <v xml:space="preserve"> </v>
      </c>
      <c r="F49" s="171" t="str">
        <f>'（２）届出様式'!AD59</f>
        <v/>
      </c>
    </row>
    <row r="50" spans="1:6">
      <c r="A50" s="165">
        <v>49</v>
      </c>
      <c r="B50" s="169" t="str">
        <f>'（２）届出様式'!B60</f>
        <v/>
      </c>
      <c r="C50" s="170" t="str">
        <f>IF('（２）届出様式'!AA60="","",'（２）届出様式'!AA60)</f>
        <v/>
      </c>
      <c r="D50" s="170" t="str">
        <f>IF('（２）届出様式'!AB60="","",'（２）届出様式'!AB60)</f>
        <v/>
      </c>
      <c r="E50" s="170" t="str">
        <f>'（２）届出様式'!AC60</f>
        <v xml:space="preserve"> </v>
      </c>
      <c r="F50" s="171" t="str">
        <f>'（２）届出様式'!AD60</f>
        <v/>
      </c>
    </row>
    <row r="51" spans="1:6">
      <c r="A51" s="165">
        <v>50</v>
      </c>
      <c r="B51" s="169" t="str">
        <f>'（２）届出様式'!B61</f>
        <v/>
      </c>
      <c r="C51" s="170" t="str">
        <f>IF('（２）届出様式'!AA61="","",'（２）届出様式'!AA61)</f>
        <v/>
      </c>
      <c r="D51" s="170" t="str">
        <f>IF('（２）届出様式'!AB61="","",'（２）届出様式'!AB61)</f>
        <v/>
      </c>
      <c r="E51" s="170" t="str">
        <f>'（２）届出様式'!AC61</f>
        <v xml:space="preserve"> </v>
      </c>
      <c r="F51" s="171" t="str">
        <f>'（２）届出様式'!AD61</f>
        <v/>
      </c>
    </row>
    <row r="52" spans="1:6">
      <c r="A52" s="165">
        <v>51</v>
      </c>
      <c r="B52" s="169" t="str">
        <f>'（２）届出様式'!B62</f>
        <v/>
      </c>
      <c r="C52" s="170" t="str">
        <f>IF('（２）届出様式'!AA62="","",'（２）届出様式'!AA62)</f>
        <v/>
      </c>
      <c r="D52" s="170" t="str">
        <f>IF('（２）届出様式'!AB62="","",'（２）届出様式'!AB62)</f>
        <v/>
      </c>
      <c r="E52" s="170" t="str">
        <f>'（２）届出様式'!AC62</f>
        <v xml:space="preserve"> </v>
      </c>
      <c r="F52" s="171" t="str">
        <f>'（２）届出様式'!AD62</f>
        <v/>
      </c>
    </row>
    <row r="53" spans="1:6">
      <c r="A53" s="165">
        <v>52</v>
      </c>
      <c r="B53" s="169" t="str">
        <f>'（２）届出様式'!B63</f>
        <v/>
      </c>
      <c r="C53" s="170" t="str">
        <f>IF('（２）届出様式'!AA63="","",'（２）届出様式'!AA63)</f>
        <v/>
      </c>
      <c r="D53" s="170" t="str">
        <f>IF('（２）届出様式'!AB63="","",'（２）届出様式'!AB63)</f>
        <v/>
      </c>
      <c r="E53" s="170" t="str">
        <f>'（２）届出様式'!AC63</f>
        <v xml:space="preserve"> </v>
      </c>
      <c r="F53" s="171" t="str">
        <f>'（２）届出様式'!AD63</f>
        <v/>
      </c>
    </row>
    <row r="54" spans="1:6">
      <c r="A54" s="165">
        <v>53</v>
      </c>
      <c r="B54" s="169" t="str">
        <f>'（２）届出様式'!B64</f>
        <v/>
      </c>
      <c r="C54" s="170" t="str">
        <f>IF('（２）届出様式'!AA64="","",'（２）届出様式'!AA64)</f>
        <v/>
      </c>
      <c r="D54" s="170" t="str">
        <f>IF('（２）届出様式'!AB64="","",'（２）届出様式'!AB64)</f>
        <v/>
      </c>
      <c r="E54" s="170" t="str">
        <f>'（２）届出様式'!AC64</f>
        <v xml:space="preserve"> </v>
      </c>
      <c r="F54" s="171" t="str">
        <f>'（２）届出様式'!AD64</f>
        <v/>
      </c>
    </row>
    <row r="55" spans="1:6">
      <c r="A55" s="165">
        <v>54</v>
      </c>
      <c r="B55" s="169" t="str">
        <f>'（２）届出様式'!B65</f>
        <v/>
      </c>
      <c r="C55" s="170" t="str">
        <f>IF('（２）届出様式'!AA65="","",'（２）届出様式'!AA65)</f>
        <v/>
      </c>
      <c r="D55" s="170" t="str">
        <f>IF('（２）届出様式'!AB65="","",'（２）届出様式'!AB65)</f>
        <v/>
      </c>
      <c r="E55" s="170" t="str">
        <f>'（２）届出様式'!AC65</f>
        <v xml:space="preserve"> </v>
      </c>
      <c r="F55" s="171" t="str">
        <f>'（２）届出様式'!AD65</f>
        <v/>
      </c>
    </row>
    <row r="56" spans="1:6">
      <c r="A56" s="165">
        <v>55</v>
      </c>
      <c r="B56" s="169" t="str">
        <f>'（２）届出様式'!B66</f>
        <v/>
      </c>
      <c r="C56" s="170" t="str">
        <f>IF('（２）届出様式'!AA66="","",'（２）届出様式'!AA66)</f>
        <v/>
      </c>
      <c r="D56" s="170" t="str">
        <f>IF('（２）届出様式'!AB66="","",'（２）届出様式'!AB66)</f>
        <v/>
      </c>
      <c r="E56" s="170" t="str">
        <f>'（２）届出様式'!AC66</f>
        <v xml:space="preserve"> </v>
      </c>
      <c r="F56" s="171" t="str">
        <f>'（２）届出様式'!AD66</f>
        <v/>
      </c>
    </row>
    <row r="57" spans="1:6">
      <c r="A57" s="165">
        <v>56</v>
      </c>
      <c r="B57" s="169" t="str">
        <f>'（２）届出様式'!B67</f>
        <v/>
      </c>
      <c r="C57" s="170" t="str">
        <f>IF('（２）届出様式'!AA67="","",'（２）届出様式'!AA67)</f>
        <v/>
      </c>
      <c r="D57" s="170" t="str">
        <f>IF('（２）届出様式'!AB67="","",'（２）届出様式'!AB67)</f>
        <v/>
      </c>
      <c r="E57" s="170" t="str">
        <f>'（２）届出様式'!AC67</f>
        <v xml:space="preserve"> </v>
      </c>
      <c r="F57" s="171" t="str">
        <f>'（２）届出様式'!AD67</f>
        <v/>
      </c>
    </row>
    <row r="58" spans="1:6">
      <c r="A58" s="165">
        <v>57</v>
      </c>
      <c r="B58" s="169" t="str">
        <f>'（２）届出様式'!B68</f>
        <v/>
      </c>
      <c r="C58" s="170" t="str">
        <f>IF('（２）届出様式'!AA68="","",'（２）届出様式'!AA68)</f>
        <v/>
      </c>
      <c r="D58" s="170" t="str">
        <f>IF('（２）届出様式'!AB68="","",'（２）届出様式'!AB68)</f>
        <v/>
      </c>
      <c r="E58" s="170" t="str">
        <f>'（２）届出様式'!AC68</f>
        <v xml:space="preserve"> </v>
      </c>
      <c r="F58" s="171" t="str">
        <f>'（２）届出様式'!AD68</f>
        <v/>
      </c>
    </row>
    <row r="59" spans="1:6">
      <c r="A59" s="165">
        <v>58</v>
      </c>
      <c r="B59" s="169" t="str">
        <f>'（２）届出様式'!B69</f>
        <v/>
      </c>
      <c r="C59" s="170" t="str">
        <f>IF('（２）届出様式'!AA69="","",'（２）届出様式'!AA69)</f>
        <v/>
      </c>
      <c r="D59" s="170" t="str">
        <f>IF('（２）届出様式'!AB69="","",'（２）届出様式'!AB69)</f>
        <v/>
      </c>
      <c r="E59" s="170" t="str">
        <f>'（２）届出様式'!AC69</f>
        <v xml:space="preserve"> </v>
      </c>
      <c r="F59" s="171" t="str">
        <f>'（２）届出様式'!AD69</f>
        <v/>
      </c>
    </row>
    <row r="60" spans="1:6">
      <c r="A60" s="165">
        <v>59</v>
      </c>
      <c r="B60" s="169" t="str">
        <f>'（２）届出様式'!B70</f>
        <v/>
      </c>
      <c r="C60" s="170" t="str">
        <f>IF('（２）届出様式'!AA70="","",'（２）届出様式'!AA70)</f>
        <v/>
      </c>
      <c r="D60" s="170" t="str">
        <f>IF('（２）届出様式'!AB70="","",'（２）届出様式'!AB70)</f>
        <v/>
      </c>
      <c r="E60" s="170" t="str">
        <f>'（２）届出様式'!AC70</f>
        <v xml:space="preserve"> </v>
      </c>
      <c r="F60" s="171" t="str">
        <f>'（２）届出様式'!AD70</f>
        <v/>
      </c>
    </row>
    <row r="61" spans="1:6">
      <c r="A61" s="165">
        <v>60</v>
      </c>
      <c r="B61" s="169" t="str">
        <f>'（２）届出様式'!B71</f>
        <v/>
      </c>
      <c r="C61" s="170" t="str">
        <f>IF('（２）届出様式'!AA71="","",'（２）届出様式'!AA71)</f>
        <v/>
      </c>
      <c r="D61" s="170" t="str">
        <f>IF('（２）届出様式'!AB71="","",'（２）届出様式'!AB71)</f>
        <v/>
      </c>
      <c r="E61" s="170" t="str">
        <f>'（２）届出様式'!AC71</f>
        <v xml:space="preserve"> </v>
      </c>
      <c r="F61" s="171" t="str">
        <f>'（２）届出様式'!AD71</f>
        <v/>
      </c>
    </row>
    <row r="62" spans="1:6">
      <c r="A62" s="165">
        <v>61</v>
      </c>
      <c r="B62" s="169" t="str">
        <f>'（２）届出様式'!B72</f>
        <v/>
      </c>
      <c r="C62" s="170" t="str">
        <f>IF('（２）届出様式'!AA72="","",'（２）届出様式'!AA72)</f>
        <v/>
      </c>
      <c r="D62" s="170" t="str">
        <f>IF('（２）届出様式'!AB72="","",'（２）届出様式'!AB72)</f>
        <v/>
      </c>
      <c r="E62" s="170" t="str">
        <f>'（２）届出様式'!AC72</f>
        <v xml:space="preserve"> </v>
      </c>
      <c r="F62" s="171" t="str">
        <f>'（２）届出様式'!AD72</f>
        <v/>
      </c>
    </row>
    <row r="63" spans="1:6">
      <c r="A63" s="165">
        <v>62</v>
      </c>
      <c r="B63" s="169" t="str">
        <f>'（２）届出様式'!B73</f>
        <v/>
      </c>
      <c r="C63" s="170" t="str">
        <f>IF('（２）届出様式'!AA73="","",'（２）届出様式'!AA73)</f>
        <v/>
      </c>
      <c r="D63" s="170" t="str">
        <f>IF('（２）届出様式'!AB73="","",'（２）届出様式'!AB73)</f>
        <v/>
      </c>
      <c r="E63" s="170" t="str">
        <f>'（２）届出様式'!AC73</f>
        <v xml:space="preserve"> </v>
      </c>
      <c r="F63" s="171" t="str">
        <f>'（２）届出様式'!AD73</f>
        <v/>
      </c>
    </row>
    <row r="64" spans="1:6">
      <c r="A64" s="165">
        <v>63</v>
      </c>
      <c r="B64" s="169" t="str">
        <f>'（２）届出様式'!B74</f>
        <v/>
      </c>
      <c r="C64" s="170" t="str">
        <f>IF('（２）届出様式'!AA74="","",'（２）届出様式'!AA74)</f>
        <v/>
      </c>
      <c r="D64" s="170" t="str">
        <f>IF('（２）届出様式'!AB74="","",'（２）届出様式'!AB74)</f>
        <v/>
      </c>
      <c r="E64" s="170" t="str">
        <f>'（２）届出様式'!AC74</f>
        <v xml:space="preserve"> </v>
      </c>
      <c r="F64" s="171" t="str">
        <f>'（２）届出様式'!AD74</f>
        <v/>
      </c>
    </row>
    <row r="65" spans="1:6">
      <c r="A65" s="165">
        <v>64</v>
      </c>
      <c r="B65" s="169" t="str">
        <f>'（２）届出様式'!B75</f>
        <v/>
      </c>
      <c r="C65" s="170" t="str">
        <f>IF('（２）届出様式'!AA75="","",'（２）届出様式'!AA75)</f>
        <v/>
      </c>
      <c r="D65" s="170" t="str">
        <f>IF('（２）届出様式'!AB75="","",'（２）届出様式'!AB75)</f>
        <v/>
      </c>
      <c r="E65" s="170" t="str">
        <f>'（２）届出様式'!AC75</f>
        <v xml:space="preserve"> </v>
      </c>
      <c r="F65" s="171" t="str">
        <f>'（２）届出様式'!AD75</f>
        <v/>
      </c>
    </row>
    <row r="66" spans="1:6">
      <c r="A66" s="165">
        <v>65</v>
      </c>
      <c r="B66" s="169" t="str">
        <f>'（２）届出様式'!B76</f>
        <v/>
      </c>
      <c r="C66" s="170" t="str">
        <f>IF('（２）届出様式'!AA76="","",'（２）届出様式'!AA76)</f>
        <v/>
      </c>
      <c r="D66" s="170" t="str">
        <f>IF('（２）届出様式'!AB76="","",'（２）届出様式'!AB76)</f>
        <v/>
      </c>
      <c r="E66" s="170" t="str">
        <f>'（２）届出様式'!AC76</f>
        <v xml:space="preserve"> </v>
      </c>
      <c r="F66" s="171" t="str">
        <f>'（２）届出様式'!AD76</f>
        <v/>
      </c>
    </row>
    <row r="67" spans="1:6">
      <c r="A67" s="165">
        <v>66</v>
      </c>
      <c r="B67" s="169" t="str">
        <f>'（２）届出様式'!B77</f>
        <v/>
      </c>
      <c r="C67" s="170" t="str">
        <f>IF('（２）届出様式'!AA77="","",'（２）届出様式'!AA77)</f>
        <v/>
      </c>
      <c r="D67" s="170" t="str">
        <f>IF('（２）届出様式'!AB77="","",'（２）届出様式'!AB77)</f>
        <v/>
      </c>
      <c r="E67" s="170" t="str">
        <f>'（２）届出様式'!AC77</f>
        <v xml:space="preserve"> </v>
      </c>
      <c r="F67" s="171" t="str">
        <f>'（２）届出様式'!AD77</f>
        <v/>
      </c>
    </row>
    <row r="68" spans="1:6">
      <c r="A68" s="165">
        <v>67</v>
      </c>
      <c r="B68" s="169" t="str">
        <f>'（２）届出様式'!B78</f>
        <v/>
      </c>
      <c r="C68" s="170" t="str">
        <f>IF('（２）届出様式'!AA78="","",'（２）届出様式'!AA78)</f>
        <v/>
      </c>
      <c r="D68" s="170" t="str">
        <f>IF('（２）届出様式'!AB78="","",'（２）届出様式'!AB78)</f>
        <v/>
      </c>
      <c r="E68" s="170" t="str">
        <f>'（２）届出様式'!AC78</f>
        <v xml:space="preserve"> </v>
      </c>
      <c r="F68" s="171" t="str">
        <f>'（２）届出様式'!AD78</f>
        <v/>
      </c>
    </row>
    <row r="69" spans="1:6">
      <c r="A69" s="165">
        <v>68</v>
      </c>
      <c r="B69" s="169" t="str">
        <f>'（２）届出様式'!B79</f>
        <v/>
      </c>
      <c r="C69" s="170" t="str">
        <f>IF('（２）届出様式'!AA79="","",'（２）届出様式'!AA79)</f>
        <v/>
      </c>
      <c r="D69" s="170" t="str">
        <f>IF('（２）届出様式'!AB79="","",'（２）届出様式'!AB79)</f>
        <v/>
      </c>
      <c r="E69" s="170" t="str">
        <f>'（２）届出様式'!AC79</f>
        <v xml:space="preserve"> </v>
      </c>
      <c r="F69" s="171" t="str">
        <f>'（２）届出様式'!AD79</f>
        <v/>
      </c>
    </row>
    <row r="70" spans="1:6">
      <c r="A70" s="165">
        <v>69</v>
      </c>
      <c r="B70" s="169" t="str">
        <f>'（２）届出様式'!B80</f>
        <v/>
      </c>
      <c r="C70" s="170" t="str">
        <f>IF('（２）届出様式'!AA80="","",'（２）届出様式'!AA80)</f>
        <v/>
      </c>
      <c r="D70" s="170" t="str">
        <f>IF('（２）届出様式'!AB80="","",'（２）届出様式'!AB80)</f>
        <v/>
      </c>
      <c r="E70" s="170" t="str">
        <f>'（２）届出様式'!AC80</f>
        <v xml:space="preserve"> </v>
      </c>
      <c r="F70" s="171" t="str">
        <f>'（２）届出様式'!AD80</f>
        <v/>
      </c>
    </row>
    <row r="71" spans="1:6">
      <c r="A71" s="165">
        <v>70</v>
      </c>
      <c r="B71" s="169" t="str">
        <f>'（２）届出様式'!B81</f>
        <v/>
      </c>
      <c r="C71" s="170" t="str">
        <f>IF('（２）届出様式'!AA81="","",'（２）届出様式'!AA81)</f>
        <v/>
      </c>
      <c r="D71" s="170" t="str">
        <f>IF('（２）届出様式'!AB81="","",'（２）届出様式'!AB81)</f>
        <v/>
      </c>
      <c r="E71" s="170" t="str">
        <f>'（２）届出様式'!AC81</f>
        <v xml:space="preserve"> </v>
      </c>
      <c r="F71" s="171" t="str">
        <f>'（２）届出様式'!AD81</f>
        <v/>
      </c>
    </row>
    <row r="72" spans="1:6">
      <c r="A72" s="165">
        <v>71</v>
      </c>
      <c r="B72" s="169" t="str">
        <f>'（２）届出様式'!B82</f>
        <v/>
      </c>
      <c r="C72" s="170" t="str">
        <f>IF('（２）届出様式'!AA82="","",'（２）届出様式'!AA82)</f>
        <v/>
      </c>
      <c r="D72" s="170" t="str">
        <f>IF('（２）届出様式'!AB82="","",'（２）届出様式'!AB82)</f>
        <v/>
      </c>
      <c r="E72" s="170" t="str">
        <f>'（２）届出様式'!AC82</f>
        <v xml:space="preserve"> </v>
      </c>
      <c r="F72" s="171" t="str">
        <f>'（２）届出様式'!AD82</f>
        <v/>
      </c>
    </row>
    <row r="73" spans="1:6">
      <c r="A73" s="165">
        <v>72</v>
      </c>
      <c r="B73" s="169" t="str">
        <f>'（２）届出様式'!B83</f>
        <v/>
      </c>
      <c r="C73" s="170" t="str">
        <f>IF('（２）届出様式'!AA83="","",'（２）届出様式'!AA83)</f>
        <v/>
      </c>
      <c r="D73" s="170" t="str">
        <f>IF('（２）届出様式'!AB83="","",'（２）届出様式'!AB83)</f>
        <v/>
      </c>
      <c r="E73" s="170" t="str">
        <f>'（２）届出様式'!AC83</f>
        <v xml:space="preserve"> </v>
      </c>
      <c r="F73" s="171" t="str">
        <f>'（２）届出様式'!AD83</f>
        <v/>
      </c>
    </row>
    <row r="74" spans="1:6">
      <c r="A74" s="165">
        <v>73</v>
      </c>
      <c r="B74" s="169" t="str">
        <f>'（２）届出様式'!B84</f>
        <v/>
      </c>
      <c r="C74" s="170" t="str">
        <f>IF('（２）届出様式'!AA84="","",'（２）届出様式'!AA84)</f>
        <v/>
      </c>
      <c r="D74" s="170" t="str">
        <f>IF('（２）届出様式'!AB84="","",'（２）届出様式'!AB84)</f>
        <v/>
      </c>
      <c r="E74" s="170" t="str">
        <f>'（２）届出様式'!AC84</f>
        <v xml:space="preserve"> </v>
      </c>
      <c r="F74" s="171" t="str">
        <f>'（２）届出様式'!AD84</f>
        <v/>
      </c>
    </row>
    <row r="75" spans="1:6">
      <c r="A75" s="165">
        <v>74</v>
      </c>
      <c r="B75" s="169" t="str">
        <f>'（２）届出様式'!B85</f>
        <v/>
      </c>
      <c r="C75" s="170" t="str">
        <f>IF('（２）届出様式'!AA85="","",'（２）届出様式'!AA85)</f>
        <v/>
      </c>
      <c r="D75" s="170" t="str">
        <f>IF('（２）届出様式'!AB85="","",'（２）届出様式'!AB85)</f>
        <v/>
      </c>
      <c r="E75" s="170" t="str">
        <f>'（２）届出様式'!AC85</f>
        <v xml:space="preserve"> </v>
      </c>
      <c r="F75" s="171" t="str">
        <f>'（２）届出様式'!AD85</f>
        <v/>
      </c>
    </row>
    <row r="76" spans="1:6">
      <c r="A76" s="165">
        <v>75</v>
      </c>
      <c r="B76" s="169" t="str">
        <f>'（２）届出様式'!B86</f>
        <v/>
      </c>
      <c r="C76" s="170" t="str">
        <f>IF('（２）届出様式'!AA86="","",'（２）届出様式'!AA86)</f>
        <v/>
      </c>
      <c r="D76" s="170" t="str">
        <f>IF('（２）届出様式'!AB86="","",'（２）届出様式'!AB86)</f>
        <v/>
      </c>
      <c r="E76" s="170" t="str">
        <f>'（２）届出様式'!AC86</f>
        <v xml:space="preserve"> </v>
      </c>
      <c r="F76" s="171" t="str">
        <f>'（２）届出様式'!AD86</f>
        <v/>
      </c>
    </row>
    <row r="77" spans="1:6">
      <c r="A77" s="165">
        <v>76</v>
      </c>
      <c r="B77" s="169" t="str">
        <f>'（２）届出様式'!B87</f>
        <v/>
      </c>
      <c r="C77" s="170" t="str">
        <f>IF('（２）届出様式'!AA87="","",'（２）届出様式'!AA87)</f>
        <v/>
      </c>
      <c r="D77" s="170" t="str">
        <f>IF('（２）届出様式'!AB87="","",'（２）届出様式'!AB87)</f>
        <v/>
      </c>
      <c r="E77" s="170" t="str">
        <f>'（２）届出様式'!AC87</f>
        <v xml:space="preserve"> </v>
      </c>
      <c r="F77" s="171" t="str">
        <f>'（２）届出様式'!AD87</f>
        <v/>
      </c>
    </row>
    <row r="78" spans="1:6">
      <c r="A78" s="165">
        <v>77</v>
      </c>
      <c r="B78" s="169" t="str">
        <f>'（２）届出様式'!B88</f>
        <v/>
      </c>
      <c r="C78" s="170" t="str">
        <f>IF('（２）届出様式'!AA88="","",'（２）届出様式'!AA88)</f>
        <v/>
      </c>
      <c r="D78" s="170" t="str">
        <f>IF('（２）届出様式'!AB88="","",'（２）届出様式'!AB88)</f>
        <v/>
      </c>
      <c r="E78" s="170" t="str">
        <f>'（２）届出様式'!AC88</f>
        <v xml:space="preserve"> </v>
      </c>
      <c r="F78" s="171" t="str">
        <f>'（２）届出様式'!AD88</f>
        <v/>
      </c>
    </row>
    <row r="79" spans="1:6">
      <c r="A79" s="165">
        <v>78</v>
      </c>
      <c r="B79" s="169" t="str">
        <f>'（２）届出様式'!B89</f>
        <v/>
      </c>
      <c r="C79" s="170" t="str">
        <f>IF('（２）届出様式'!AA89="","",'（２）届出様式'!AA89)</f>
        <v/>
      </c>
      <c r="D79" s="170" t="str">
        <f>IF('（２）届出様式'!AB89="","",'（２）届出様式'!AB89)</f>
        <v/>
      </c>
      <c r="E79" s="170" t="str">
        <f>'（２）届出様式'!AC89</f>
        <v xml:space="preserve"> </v>
      </c>
      <c r="F79" s="171" t="str">
        <f>'（２）届出様式'!AD89</f>
        <v/>
      </c>
    </row>
    <row r="80" spans="1:6">
      <c r="A80" s="165">
        <v>79</v>
      </c>
      <c r="B80" s="169" t="str">
        <f>'（２）届出様式'!B90</f>
        <v/>
      </c>
      <c r="C80" s="170" t="str">
        <f>IF('（２）届出様式'!AA90="","",'（２）届出様式'!AA90)</f>
        <v/>
      </c>
      <c r="D80" s="170" t="str">
        <f>IF('（２）届出様式'!AB90="","",'（２）届出様式'!AB90)</f>
        <v/>
      </c>
      <c r="E80" s="170" t="str">
        <f>'（２）届出様式'!AC90</f>
        <v xml:space="preserve"> </v>
      </c>
      <c r="F80" s="171" t="str">
        <f>'（２）届出様式'!AD90</f>
        <v/>
      </c>
    </row>
    <row r="81" spans="1:6">
      <c r="A81" s="165">
        <v>80</v>
      </c>
      <c r="B81" s="169" t="str">
        <f>'（２）届出様式'!B91</f>
        <v/>
      </c>
      <c r="C81" s="170" t="str">
        <f>IF('（２）届出様式'!AA91="","",'（２）届出様式'!AA91)</f>
        <v/>
      </c>
      <c r="D81" s="170" t="str">
        <f>IF('（２）届出様式'!AB91="","",'（２）届出様式'!AB91)</f>
        <v/>
      </c>
      <c r="E81" s="170" t="str">
        <f>'（２）届出様式'!AC91</f>
        <v xml:space="preserve"> </v>
      </c>
      <c r="F81" s="171" t="str">
        <f>'（２）届出様式'!AD91</f>
        <v/>
      </c>
    </row>
    <row r="82" spans="1:6">
      <c r="A82" s="165">
        <v>81</v>
      </c>
      <c r="B82" s="169" t="str">
        <f>'（２）届出様式'!B92</f>
        <v/>
      </c>
      <c r="C82" s="170" t="str">
        <f>IF('（２）届出様式'!AA92="","",'（２）届出様式'!AA92)</f>
        <v/>
      </c>
      <c r="D82" s="170" t="str">
        <f>IF('（２）届出様式'!AB92="","",'（２）届出様式'!AB92)</f>
        <v/>
      </c>
      <c r="E82" s="170" t="str">
        <f>'（２）届出様式'!AC92</f>
        <v xml:space="preserve"> </v>
      </c>
      <c r="F82" s="171" t="str">
        <f>'（２）届出様式'!AD92</f>
        <v/>
      </c>
    </row>
    <row r="83" spans="1:6">
      <c r="A83" s="165">
        <v>82</v>
      </c>
      <c r="B83" s="169" t="str">
        <f>'（２）届出様式'!B93</f>
        <v/>
      </c>
      <c r="C83" s="170" t="str">
        <f>IF('（２）届出様式'!AA93="","",'（２）届出様式'!AA93)</f>
        <v/>
      </c>
      <c r="D83" s="170" t="str">
        <f>IF('（２）届出様式'!AB93="","",'（２）届出様式'!AB93)</f>
        <v/>
      </c>
      <c r="E83" s="170" t="str">
        <f>'（２）届出様式'!AC93</f>
        <v xml:space="preserve"> </v>
      </c>
      <c r="F83" s="171" t="str">
        <f>'（２）届出様式'!AD93</f>
        <v/>
      </c>
    </row>
    <row r="84" spans="1:6">
      <c r="A84" s="165">
        <v>83</v>
      </c>
      <c r="B84" s="169" t="str">
        <f>'（２）届出様式'!B94</f>
        <v/>
      </c>
      <c r="C84" s="170" t="str">
        <f>IF('（２）届出様式'!AA94="","",'（２）届出様式'!AA94)</f>
        <v/>
      </c>
      <c r="D84" s="170" t="str">
        <f>IF('（２）届出様式'!AB94="","",'（２）届出様式'!AB94)</f>
        <v/>
      </c>
      <c r="E84" s="170" t="str">
        <f>'（２）届出様式'!AC94</f>
        <v xml:space="preserve"> </v>
      </c>
      <c r="F84" s="171" t="str">
        <f>'（２）届出様式'!AD94</f>
        <v/>
      </c>
    </row>
    <row r="85" spans="1:6">
      <c r="A85" s="165">
        <v>84</v>
      </c>
      <c r="B85" s="169" t="str">
        <f>'（２）届出様式'!B95</f>
        <v/>
      </c>
      <c r="C85" s="170" t="str">
        <f>IF('（２）届出様式'!AA95="","",'（２）届出様式'!AA95)</f>
        <v/>
      </c>
      <c r="D85" s="170" t="str">
        <f>IF('（２）届出様式'!AB95="","",'（２）届出様式'!AB95)</f>
        <v/>
      </c>
      <c r="E85" s="170" t="str">
        <f>'（２）届出様式'!AC95</f>
        <v xml:space="preserve"> </v>
      </c>
      <c r="F85" s="171" t="str">
        <f>'（２）届出様式'!AD95</f>
        <v/>
      </c>
    </row>
    <row r="86" spans="1:6">
      <c r="A86" s="165">
        <v>85</v>
      </c>
      <c r="B86" s="169" t="str">
        <f>'（２）届出様式'!B96</f>
        <v/>
      </c>
      <c r="C86" s="170" t="str">
        <f>IF('（２）届出様式'!AA96="","",'（２）届出様式'!AA96)</f>
        <v/>
      </c>
      <c r="D86" s="170" t="str">
        <f>IF('（２）届出様式'!AB96="","",'（２）届出様式'!AB96)</f>
        <v/>
      </c>
      <c r="E86" s="170" t="str">
        <f>'（２）届出様式'!AC96</f>
        <v xml:space="preserve"> </v>
      </c>
      <c r="F86" s="171" t="str">
        <f>'（２）届出様式'!AD96</f>
        <v/>
      </c>
    </row>
    <row r="87" spans="1:6">
      <c r="A87" s="165">
        <v>86</v>
      </c>
      <c r="B87" s="169" t="str">
        <f>'（２）届出様式'!B97</f>
        <v/>
      </c>
      <c r="C87" s="170" t="str">
        <f>IF('（２）届出様式'!AA97="","",'（２）届出様式'!AA97)</f>
        <v/>
      </c>
      <c r="D87" s="170" t="str">
        <f>IF('（２）届出様式'!AB97="","",'（２）届出様式'!AB97)</f>
        <v/>
      </c>
      <c r="E87" s="170" t="str">
        <f>'（２）届出様式'!AC97</f>
        <v xml:space="preserve"> </v>
      </c>
      <c r="F87" s="171" t="str">
        <f>'（２）届出様式'!AD97</f>
        <v/>
      </c>
    </row>
    <row r="88" spans="1:6">
      <c r="A88" s="165">
        <v>87</v>
      </c>
      <c r="B88" s="169" t="str">
        <f>'（２）届出様式'!B98</f>
        <v/>
      </c>
      <c r="C88" s="170" t="str">
        <f>IF('（２）届出様式'!AA98="","",'（２）届出様式'!AA98)</f>
        <v/>
      </c>
      <c r="D88" s="170" t="str">
        <f>IF('（２）届出様式'!AB98="","",'（２）届出様式'!AB98)</f>
        <v/>
      </c>
      <c r="E88" s="170" t="str">
        <f>'（２）届出様式'!AC98</f>
        <v xml:space="preserve"> </v>
      </c>
      <c r="F88" s="171" t="str">
        <f>'（２）届出様式'!AD98</f>
        <v/>
      </c>
    </row>
    <row r="89" spans="1:6">
      <c r="A89" s="165">
        <v>88</v>
      </c>
      <c r="B89" s="169" t="str">
        <f>'（２）届出様式'!B99</f>
        <v/>
      </c>
      <c r="C89" s="170" t="str">
        <f>IF('（２）届出様式'!AA99="","",'（２）届出様式'!AA99)</f>
        <v/>
      </c>
      <c r="D89" s="170" t="str">
        <f>IF('（２）届出様式'!AB99="","",'（２）届出様式'!AB99)</f>
        <v/>
      </c>
      <c r="E89" s="170" t="str">
        <f>'（２）届出様式'!AC99</f>
        <v xml:space="preserve"> </v>
      </c>
      <c r="F89" s="171" t="str">
        <f>'（２）届出様式'!AD99</f>
        <v/>
      </c>
    </row>
    <row r="90" spans="1:6">
      <c r="A90" s="165">
        <v>89</v>
      </c>
      <c r="B90" s="169" t="str">
        <f>'（２）届出様式'!B100</f>
        <v/>
      </c>
      <c r="C90" s="170" t="str">
        <f>IF('（２）届出様式'!AA100="","",'（２）届出様式'!AA100)</f>
        <v/>
      </c>
      <c r="D90" s="170" t="str">
        <f>IF('（２）届出様式'!AB100="","",'（２）届出様式'!AB100)</f>
        <v/>
      </c>
      <c r="E90" s="170" t="str">
        <f>'（２）届出様式'!AC100</f>
        <v xml:space="preserve"> </v>
      </c>
      <c r="F90" s="171" t="str">
        <f>'（２）届出様式'!AD100</f>
        <v/>
      </c>
    </row>
    <row r="91" spans="1:6">
      <c r="A91" s="165">
        <v>90</v>
      </c>
      <c r="B91" s="169" t="str">
        <f>'（２）届出様式'!B101</f>
        <v/>
      </c>
      <c r="C91" s="170" t="str">
        <f>IF('（２）届出様式'!AA101="","",'（２）届出様式'!AA101)</f>
        <v/>
      </c>
      <c r="D91" s="170" t="str">
        <f>IF('（２）届出様式'!AB101="","",'（２）届出様式'!AB101)</f>
        <v/>
      </c>
      <c r="E91" s="170" t="str">
        <f>'（２）届出様式'!AC101</f>
        <v xml:space="preserve"> </v>
      </c>
      <c r="F91" s="171" t="str">
        <f>'（２）届出様式'!AD101</f>
        <v/>
      </c>
    </row>
    <row r="92" spans="1:6">
      <c r="A92" s="165">
        <v>91</v>
      </c>
      <c r="B92" s="169" t="str">
        <f>'（２）届出様式'!B102</f>
        <v/>
      </c>
      <c r="C92" s="170" t="str">
        <f>IF('（２）届出様式'!AA102="","",'（２）届出様式'!AA102)</f>
        <v/>
      </c>
      <c r="D92" s="170" t="str">
        <f>IF('（２）届出様式'!AB102="","",'（２）届出様式'!AB102)</f>
        <v/>
      </c>
      <c r="E92" s="170" t="str">
        <f>'（２）届出様式'!AC102</f>
        <v xml:space="preserve"> </v>
      </c>
      <c r="F92" s="171" t="str">
        <f>'（２）届出様式'!AD102</f>
        <v/>
      </c>
    </row>
    <row r="93" spans="1:6">
      <c r="A93" s="165">
        <v>92</v>
      </c>
      <c r="B93" s="169" t="str">
        <f>'（２）届出様式'!B103</f>
        <v/>
      </c>
      <c r="C93" s="170" t="str">
        <f>IF('（２）届出様式'!AA103="","",'（２）届出様式'!AA103)</f>
        <v/>
      </c>
      <c r="D93" s="170" t="str">
        <f>IF('（２）届出様式'!AB103="","",'（２）届出様式'!AB103)</f>
        <v/>
      </c>
      <c r="E93" s="170" t="str">
        <f>'（２）届出様式'!AC103</f>
        <v xml:space="preserve"> </v>
      </c>
      <c r="F93" s="171" t="str">
        <f>'（２）届出様式'!AD103</f>
        <v/>
      </c>
    </row>
    <row r="94" spans="1:6">
      <c r="A94" s="165">
        <v>93</v>
      </c>
      <c r="B94" s="169" t="str">
        <f>'（２）届出様式'!B104</f>
        <v/>
      </c>
      <c r="C94" s="170" t="str">
        <f>IF('（２）届出様式'!AA104="","",'（２）届出様式'!AA104)</f>
        <v/>
      </c>
      <c r="D94" s="170" t="str">
        <f>IF('（２）届出様式'!AB104="","",'（２）届出様式'!AB104)</f>
        <v/>
      </c>
      <c r="E94" s="170" t="str">
        <f>'（２）届出様式'!AC104</f>
        <v xml:space="preserve"> </v>
      </c>
      <c r="F94" s="171" t="str">
        <f>'（２）届出様式'!AD104</f>
        <v/>
      </c>
    </row>
    <row r="95" spans="1:6">
      <c r="A95" s="165">
        <v>94</v>
      </c>
      <c r="B95" s="169" t="str">
        <f>'（２）届出様式'!B105</f>
        <v/>
      </c>
      <c r="C95" s="170" t="str">
        <f>IF('（２）届出様式'!AA105="","",'（２）届出様式'!AA105)</f>
        <v/>
      </c>
      <c r="D95" s="170" t="str">
        <f>IF('（２）届出様式'!AB105="","",'（２）届出様式'!AB105)</f>
        <v/>
      </c>
      <c r="E95" s="170" t="str">
        <f>'（２）届出様式'!AC105</f>
        <v xml:space="preserve"> </v>
      </c>
      <c r="F95" s="171" t="str">
        <f>'（２）届出様式'!AD105</f>
        <v/>
      </c>
    </row>
    <row r="96" spans="1:6">
      <c r="A96" s="165">
        <v>95</v>
      </c>
      <c r="B96" s="169" t="str">
        <f>'（２）届出様式'!B106</f>
        <v/>
      </c>
      <c r="C96" s="170" t="str">
        <f>IF('（２）届出様式'!AA106="","",'（２）届出様式'!AA106)</f>
        <v/>
      </c>
      <c r="D96" s="170" t="str">
        <f>IF('（２）届出様式'!AB106="","",'（２）届出様式'!AB106)</f>
        <v/>
      </c>
      <c r="E96" s="170" t="str">
        <f>'（２）届出様式'!AC106</f>
        <v xml:space="preserve"> </v>
      </c>
      <c r="F96" s="171" t="str">
        <f>'（２）届出様式'!AD106</f>
        <v/>
      </c>
    </row>
    <row r="97" spans="1:6">
      <c r="A97" s="165">
        <v>96</v>
      </c>
      <c r="B97" s="169" t="str">
        <f>'（２）届出様式'!B107</f>
        <v/>
      </c>
      <c r="C97" s="170" t="str">
        <f>IF('（２）届出様式'!AA107="","",'（２）届出様式'!AA107)</f>
        <v/>
      </c>
      <c r="D97" s="170" t="str">
        <f>IF('（２）届出様式'!AB107="","",'（２）届出様式'!AB107)</f>
        <v/>
      </c>
      <c r="E97" s="170" t="str">
        <f>'（２）届出様式'!AC107</f>
        <v xml:space="preserve"> </v>
      </c>
      <c r="F97" s="171" t="str">
        <f>'（２）届出様式'!AD107</f>
        <v/>
      </c>
    </row>
    <row r="98" spans="1:6">
      <c r="A98" s="165">
        <v>97</v>
      </c>
      <c r="B98" s="169" t="str">
        <f>'（２）届出様式'!B108</f>
        <v/>
      </c>
      <c r="C98" s="170" t="str">
        <f>IF('（２）届出様式'!AA108="","",'（２）届出様式'!AA108)</f>
        <v/>
      </c>
      <c r="D98" s="170" t="str">
        <f>IF('（２）届出様式'!AB108="","",'（２）届出様式'!AB108)</f>
        <v/>
      </c>
      <c r="E98" s="170" t="str">
        <f>'（２）届出様式'!AC108</f>
        <v xml:space="preserve"> </v>
      </c>
      <c r="F98" s="171" t="str">
        <f>'（２）届出様式'!AD108</f>
        <v/>
      </c>
    </row>
    <row r="99" spans="1:6">
      <c r="A99" s="165">
        <v>98</v>
      </c>
      <c r="B99" s="169" t="str">
        <f>'（２）届出様式'!B109</f>
        <v/>
      </c>
      <c r="C99" s="170" t="str">
        <f>IF('（２）届出様式'!AA109="","",'（２）届出様式'!AA109)</f>
        <v/>
      </c>
      <c r="D99" s="170" t="str">
        <f>IF('（２）届出様式'!AB109="","",'（２）届出様式'!AB109)</f>
        <v/>
      </c>
      <c r="E99" s="170" t="str">
        <f>'（２）届出様式'!AC109</f>
        <v xml:space="preserve"> </v>
      </c>
      <c r="F99" s="171" t="str">
        <f>'（２）届出様式'!AD109</f>
        <v/>
      </c>
    </row>
    <row r="100" spans="1:6">
      <c r="A100" s="165">
        <v>99</v>
      </c>
      <c r="B100" s="169" t="str">
        <f>'（２）届出様式'!B110</f>
        <v/>
      </c>
      <c r="C100" s="170" t="str">
        <f>IF('（２）届出様式'!AA110="","",'（２）届出様式'!AA110)</f>
        <v/>
      </c>
      <c r="D100" s="170" t="str">
        <f>IF('（２）届出様式'!AB110="","",'（２）届出様式'!AB110)</f>
        <v/>
      </c>
      <c r="E100" s="170" t="str">
        <f>'（２）届出様式'!AC110</f>
        <v xml:space="preserve"> </v>
      </c>
      <c r="F100" s="171" t="str">
        <f>'（２）届出様式'!AD110</f>
        <v/>
      </c>
    </row>
    <row r="101" spans="1:6">
      <c r="A101" s="165">
        <v>100</v>
      </c>
      <c r="B101" s="169" t="str">
        <f>'（２）届出様式'!B111</f>
        <v/>
      </c>
      <c r="C101" s="170" t="str">
        <f>IF('（２）届出様式'!AA111="","",'（２）届出様式'!AA111)</f>
        <v/>
      </c>
      <c r="D101" s="170" t="str">
        <f>IF('（２）届出様式'!AB111="","",'（２）届出様式'!AB111)</f>
        <v/>
      </c>
      <c r="E101" s="170" t="str">
        <f>'（２）届出様式'!AC111</f>
        <v xml:space="preserve"> </v>
      </c>
      <c r="F101" s="171" t="str">
        <f>'（２）届出様式'!AD111</f>
        <v/>
      </c>
    </row>
    <row r="102" spans="1:6">
      <c r="A102" s="165">
        <v>101</v>
      </c>
      <c r="B102" s="169" t="str">
        <f>'（２）届出様式'!B112</f>
        <v/>
      </c>
      <c r="C102" s="170" t="str">
        <f>IF('（２）届出様式'!AA112="","",'（２）届出様式'!AA112)</f>
        <v/>
      </c>
      <c r="D102" s="170" t="str">
        <f>IF('（２）届出様式'!AB112="","",'（２）届出様式'!AB112)</f>
        <v/>
      </c>
      <c r="E102" s="170" t="str">
        <f>'（２）届出様式'!AC112</f>
        <v xml:space="preserve"> </v>
      </c>
      <c r="F102" s="171" t="str">
        <f>'（２）届出様式'!AD112</f>
        <v/>
      </c>
    </row>
    <row r="103" spans="1:6">
      <c r="A103" s="165">
        <v>102</v>
      </c>
      <c r="B103" s="169" t="str">
        <f>'（２）届出様式'!B113</f>
        <v/>
      </c>
      <c r="C103" s="170" t="str">
        <f>IF('（２）届出様式'!AA113="","",'（２）届出様式'!AA113)</f>
        <v/>
      </c>
      <c r="D103" s="170" t="str">
        <f>IF('（２）届出様式'!AB113="","",'（２）届出様式'!AB113)</f>
        <v/>
      </c>
      <c r="E103" s="170" t="str">
        <f>'（２）届出様式'!AC113</f>
        <v xml:space="preserve"> </v>
      </c>
      <c r="F103" s="171" t="str">
        <f>'（２）届出様式'!AD113</f>
        <v/>
      </c>
    </row>
    <row r="104" spans="1:6">
      <c r="A104" s="165">
        <v>103</v>
      </c>
      <c r="B104" s="169" t="str">
        <f>'（２）届出様式'!B114</f>
        <v/>
      </c>
      <c r="C104" s="170" t="str">
        <f>IF('（２）届出様式'!AA114="","",'（２）届出様式'!AA114)</f>
        <v/>
      </c>
      <c r="D104" s="170" t="str">
        <f>IF('（２）届出様式'!AB114="","",'（２）届出様式'!AB114)</f>
        <v/>
      </c>
      <c r="E104" s="170" t="str">
        <f>'（２）届出様式'!AC114</f>
        <v xml:space="preserve"> </v>
      </c>
      <c r="F104" s="171" t="str">
        <f>'（２）届出様式'!AD114</f>
        <v/>
      </c>
    </row>
    <row r="105" spans="1:6">
      <c r="A105" s="165">
        <v>104</v>
      </c>
      <c r="B105" s="169" t="str">
        <f>'（２）届出様式'!B115</f>
        <v/>
      </c>
      <c r="C105" s="170" t="str">
        <f>IF('（２）届出様式'!AA115="","",'（２）届出様式'!AA115)</f>
        <v/>
      </c>
      <c r="D105" s="170" t="str">
        <f>IF('（２）届出様式'!AB115="","",'（２）届出様式'!AB115)</f>
        <v/>
      </c>
      <c r="E105" s="170" t="str">
        <f>'（２）届出様式'!AC115</f>
        <v xml:space="preserve"> </v>
      </c>
      <c r="F105" s="171" t="str">
        <f>'（２）届出様式'!AD115</f>
        <v/>
      </c>
    </row>
    <row r="106" spans="1:6">
      <c r="A106" s="165">
        <v>105</v>
      </c>
      <c r="B106" s="169" t="str">
        <f>'（２）届出様式'!B116</f>
        <v/>
      </c>
      <c r="C106" s="170" t="str">
        <f>IF('（２）届出様式'!AA116="","",'（２）届出様式'!AA116)</f>
        <v/>
      </c>
      <c r="D106" s="170" t="str">
        <f>IF('（２）届出様式'!AB116="","",'（２）届出様式'!AB116)</f>
        <v/>
      </c>
      <c r="E106" s="170" t="str">
        <f>'（２）届出様式'!AC116</f>
        <v xml:space="preserve"> </v>
      </c>
      <c r="F106" s="171" t="str">
        <f>'（２）届出様式'!AD116</f>
        <v/>
      </c>
    </row>
    <row r="107" spans="1:6">
      <c r="A107" s="165">
        <v>106</v>
      </c>
      <c r="B107" s="169" t="str">
        <f>'（２）届出様式'!B117</f>
        <v/>
      </c>
      <c r="C107" s="170" t="str">
        <f>IF('（２）届出様式'!AA117="","",'（２）届出様式'!AA117)</f>
        <v/>
      </c>
      <c r="D107" s="170" t="str">
        <f>IF('（２）届出様式'!AB117="","",'（２）届出様式'!AB117)</f>
        <v/>
      </c>
      <c r="E107" s="170" t="str">
        <f>'（２）届出様式'!AC117</f>
        <v xml:space="preserve"> </v>
      </c>
      <c r="F107" s="171" t="str">
        <f>'（２）届出様式'!AD117</f>
        <v/>
      </c>
    </row>
    <row r="108" spans="1:6">
      <c r="A108" s="165">
        <v>107</v>
      </c>
      <c r="B108" s="169" t="str">
        <f>'（２）届出様式'!B118</f>
        <v/>
      </c>
      <c r="C108" s="170" t="str">
        <f>IF('（２）届出様式'!AA118="","",'（２）届出様式'!AA118)</f>
        <v/>
      </c>
      <c r="D108" s="170" t="str">
        <f>IF('（２）届出様式'!AB118="","",'（２）届出様式'!AB118)</f>
        <v/>
      </c>
      <c r="E108" s="170" t="str">
        <f>'（２）届出様式'!AC118</f>
        <v xml:space="preserve"> </v>
      </c>
      <c r="F108" s="171" t="str">
        <f>'（２）届出様式'!AD118</f>
        <v/>
      </c>
    </row>
    <row r="109" spans="1:6">
      <c r="A109" s="165">
        <v>108</v>
      </c>
      <c r="B109" s="169" t="str">
        <f>'（２）届出様式'!B119</f>
        <v/>
      </c>
      <c r="C109" s="170" t="str">
        <f>IF('（２）届出様式'!AA119="","",'（２）届出様式'!AA119)</f>
        <v/>
      </c>
      <c r="D109" s="170" t="str">
        <f>IF('（２）届出様式'!AB119="","",'（２）届出様式'!AB119)</f>
        <v/>
      </c>
      <c r="E109" s="170" t="str">
        <f>'（２）届出様式'!AC119</f>
        <v xml:space="preserve"> </v>
      </c>
      <c r="F109" s="171" t="str">
        <f>'（２）届出様式'!AD119</f>
        <v/>
      </c>
    </row>
    <row r="110" spans="1:6">
      <c r="A110" s="165">
        <v>109</v>
      </c>
      <c r="B110" s="169" t="str">
        <f>'（２）届出様式'!B120</f>
        <v/>
      </c>
      <c r="C110" s="170" t="str">
        <f>IF('（２）届出様式'!AA120="","",'（２）届出様式'!AA120)</f>
        <v/>
      </c>
      <c r="D110" s="170" t="str">
        <f>IF('（２）届出様式'!AB120="","",'（２）届出様式'!AB120)</f>
        <v/>
      </c>
      <c r="E110" s="170" t="str">
        <f>'（２）届出様式'!AC120</f>
        <v xml:space="preserve"> </v>
      </c>
      <c r="F110" s="171" t="str">
        <f>'（２）届出様式'!AD120</f>
        <v/>
      </c>
    </row>
    <row r="111" spans="1:6">
      <c r="A111" s="165">
        <v>110</v>
      </c>
      <c r="B111" s="169" t="str">
        <f>'（２）届出様式'!B121</f>
        <v/>
      </c>
      <c r="C111" s="170" t="str">
        <f>IF('（２）届出様式'!AA121="","",'（２）届出様式'!AA121)</f>
        <v/>
      </c>
      <c r="D111" s="170" t="str">
        <f>IF('（２）届出様式'!AB121="","",'（２）届出様式'!AB121)</f>
        <v/>
      </c>
      <c r="E111" s="170" t="str">
        <f>'（２）届出様式'!AC121</f>
        <v xml:space="preserve"> </v>
      </c>
      <c r="F111" s="171" t="str">
        <f>'（２）届出様式'!AD121</f>
        <v/>
      </c>
    </row>
    <row r="112" spans="1:6">
      <c r="A112" s="165">
        <v>111</v>
      </c>
      <c r="B112" s="169" t="str">
        <f>'（２）届出様式'!B122</f>
        <v/>
      </c>
      <c r="C112" s="170" t="str">
        <f>IF('（２）届出様式'!AA122="","",'（２）届出様式'!AA122)</f>
        <v/>
      </c>
      <c r="D112" s="170" t="str">
        <f>IF('（２）届出様式'!AB122="","",'（２）届出様式'!AB122)</f>
        <v/>
      </c>
      <c r="E112" s="170" t="str">
        <f>'（２）届出様式'!AC122</f>
        <v xml:space="preserve"> </v>
      </c>
      <c r="F112" s="171" t="str">
        <f>'（２）届出様式'!AD122</f>
        <v/>
      </c>
    </row>
    <row r="113" spans="1:6">
      <c r="A113" s="165">
        <v>112</v>
      </c>
      <c r="B113" s="169" t="str">
        <f>'（２）届出様式'!B123</f>
        <v/>
      </c>
      <c r="C113" s="170" t="str">
        <f>IF('（２）届出様式'!AA123="","",'（２）届出様式'!AA123)</f>
        <v/>
      </c>
      <c r="D113" s="170" t="str">
        <f>IF('（２）届出様式'!AB123="","",'（２）届出様式'!AB123)</f>
        <v/>
      </c>
      <c r="E113" s="170" t="str">
        <f>'（２）届出様式'!AC123</f>
        <v xml:space="preserve"> </v>
      </c>
      <c r="F113" s="171" t="str">
        <f>'（２）届出様式'!AD123</f>
        <v/>
      </c>
    </row>
    <row r="114" spans="1:6">
      <c r="A114" s="165">
        <v>113</v>
      </c>
      <c r="B114" s="169" t="str">
        <f>'（２）届出様式'!B124</f>
        <v/>
      </c>
      <c r="C114" s="170" t="str">
        <f>IF('（２）届出様式'!AA124="","",'（２）届出様式'!AA124)</f>
        <v/>
      </c>
      <c r="D114" s="170" t="str">
        <f>IF('（２）届出様式'!AB124="","",'（２）届出様式'!AB124)</f>
        <v/>
      </c>
      <c r="E114" s="170" t="str">
        <f>'（２）届出様式'!AC124</f>
        <v xml:space="preserve"> </v>
      </c>
      <c r="F114" s="171" t="str">
        <f>'（２）届出様式'!AD124</f>
        <v/>
      </c>
    </row>
    <row r="115" spans="1:6">
      <c r="A115" s="165">
        <v>114</v>
      </c>
      <c r="B115" s="169" t="str">
        <f>'（２）届出様式'!B125</f>
        <v/>
      </c>
      <c r="C115" s="170" t="str">
        <f>IF('（２）届出様式'!AA125="","",'（２）届出様式'!AA125)</f>
        <v/>
      </c>
      <c r="D115" s="170" t="str">
        <f>IF('（２）届出様式'!AB125="","",'（２）届出様式'!AB125)</f>
        <v/>
      </c>
      <c r="E115" s="170" t="str">
        <f>'（２）届出様式'!AC125</f>
        <v xml:space="preserve"> </v>
      </c>
      <c r="F115" s="171" t="str">
        <f>'（２）届出様式'!AD125</f>
        <v/>
      </c>
    </row>
    <row r="116" spans="1:6">
      <c r="A116" s="165">
        <v>115</v>
      </c>
      <c r="B116" s="169" t="str">
        <f>'（２）届出様式'!B126</f>
        <v/>
      </c>
      <c r="C116" s="170" t="str">
        <f>IF('（２）届出様式'!AA126="","",'（２）届出様式'!AA126)</f>
        <v/>
      </c>
      <c r="D116" s="170" t="str">
        <f>IF('（２）届出様式'!AB126="","",'（２）届出様式'!AB126)</f>
        <v/>
      </c>
      <c r="E116" s="170" t="str">
        <f>'（２）届出様式'!AC126</f>
        <v xml:space="preserve"> </v>
      </c>
      <c r="F116" s="171" t="str">
        <f>'（２）届出様式'!AD126</f>
        <v/>
      </c>
    </row>
    <row r="117" spans="1:6">
      <c r="A117" s="165">
        <v>116</v>
      </c>
      <c r="B117" s="169" t="str">
        <f>'（２）届出様式'!B127</f>
        <v/>
      </c>
      <c r="C117" s="170" t="str">
        <f>IF('（２）届出様式'!AA127="","",'（２）届出様式'!AA127)</f>
        <v/>
      </c>
      <c r="D117" s="170" t="str">
        <f>IF('（２）届出様式'!AB127="","",'（２）届出様式'!AB127)</f>
        <v/>
      </c>
      <c r="E117" s="170" t="str">
        <f>'（２）届出様式'!AC127</f>
        <v xml:space="preserve"> </v>
      </c>
      <c r="F117" s="171" t="str">
        <f>'（２）届出様式'!AD127</f>
        <v/>
      </c>
    </row>
    <row r="118" spans="1:6">
      <c r="A118" s="165">
        <v>117</v>
      </c>
      <c r="B118" s="169" t="str">
        <f>'（２）届出様式'!B128</f>
        <v/>
      </c>
      <c r="C118" s="170" t="str">
        <f>IF('（２）届出様式'!AA128="","",'（２）届出様式'!AA128)</f>
        <v/>
      </c>
      <c r="D118" s="170" t="str">
        <f>IF('（２）届出様式'!AB128="","",'（２）届出様式'!AB128)</f>
        <v/>
      </c>
      <c r="E118" s="170" t="str">
        <f>'（２）届出様式'!AC128</f>
        <v xml:space="preserve"> </v>
      </c>
      <c r="F118" s="171" t="str">
        <f>'（２）届出様式'!AD128</f>
        <v/>
      </c>
    </row>
    <row r="119" spans="1:6">
      <c r="A119" s="165">
        <v>118</v>
      </c>
      <c r="B119" s="169" t="str">
        <f>'（２）届出様式'!B129</f>
        <v/>
      </c>
      <c r="C119" s="170" t="str">
        <f>IF('（２）届出様式'!AA129="","",'（２）届出様式'!AA129)</f>
        <v/>
      </c>
      <c r="D119" s="170" t="str">
        <f>IF('（２）届出様式'!AB129="","",'（２）届出様式'!AB129)</f>
        <v/>
      </c>
      <c r="E119" s="170" t="str">
        <f>'（２）届出様式'!AC129</f>
        <v xml:space="preserve"> </v>
      </c>
      <c r="F119" s="171" t="str">
        <f>'（２）届出様式'!AD129</f>
        <v/>
      </c>
    </row>
    <row r="120" spans="1:6">
      <c r="A120" s="165">
        <v>119</v>
      </c>
      <c r="B120" s="169" t="str">
        <f>'（２）届出様式'!B130</f>
        <v/>
      </c>
      <c r="C120" s="170" t="str">
        <f>IF('（２）届出様式'!AA130="","",'（２）届出様式'!AA130)</f>
        <v/>
      </c>
      <c r="D120" s="170" t="str">
        <f>IF('（２）届出様式'!AB130="","",'（２）届出様式'!AB130)</f>
        <v/>
      </c>
      <c r="E120" s="170" t="str">
        <f>'（２）届出様式'!AC130</f>
        <v xml:space="preserve"> </v>
      </c>
      <c r="F120" s="171" t="str">
        <f>'（２）届出様式'!AD130</f>
        <v/>
      </c>
    </row>
    <row r="121" spans="1:6">
      <c r="A121" s="165">
        <v>120</v>
      </c>
      <c r="B121" s="169" t="str">
        <f>'（２）届出様式'!B131</f>
        <v/>
      </c>
      <c r="C121" s="170" t="str">
        <f>IF('（２）届出様式'!AA131="","",'（２）届出様式'!AA131)</f>
        <v/>
      </c>
      <c r="D121" s="170" t="str">
        <f>IF('（２）届出様式'!AB131="","",'（２）届出様式'!AB131)</f>
        <v/>
      </c>
      <c r="E121" s="170" t="str">
        <f>'（２）届出様式'!AC131</f>
        <v xml:space="preserve"> </v>
      </c>
      <c r="F121" s="171" t="str">
        <f>'（２）届出様式'!AD131</f>
        <v/>
      </c>
    </row>
    <row r="122" spans="1:6">
      <c r="A122" s="165">
        <v>121</v>
      </c>
      <c r="B122" s="169" t="str">
        <f>'（２）届出様式'!B132</f>
        <v/>
      </c>
      <c r="C122" s="170" t="str">
        <f>IF('（２）届出様式'!AA132="","",'（２）届出様式'!AA132)</f>
        <v/>
      </c>
      <c r="D122" s="170" t="str">
        <f>IF('（２）届出様式'!AB132="","",'（２）届出様式'!AB132)</f>
        <v/>
      </c>
      <c r="E122" s="170" t="str">
        <f>'（２）届出様式'!AC132</f>
        <v xml:space="preserve"> </v>
      </c>
      <c r="F122" s="171" t="str">
        <f>'（２）届出様式'!AD132</f>
        <v/>
      </c>
    </row>
    <row r="123" spans="1:6">
      <c r="A123" s="165">
        <v>122</v>
      </c>
      <c r="B123" s="169" t="str">
        <f>'（２）届出様式'!B133</f>
        <v/>
      </c>
      <c r="C123" s="170" t="str">
        <f>IF('（２）届出様式'!AA133="","",'（２）届出様式'!AA133)</f>
        <v/>
      </c>
      <c r="D123" s="170" t="str">
        <f>IF('（２）届出様式'!AB133="","",'（２）届出様式'!AB133)</f>
        <v/>
      </c>
      <c r="E123" s="170" t="str">
        <f>'（２）届出様式'!AC133</f>
        <v xml:space="preserve"> </v>
      </c>
      <c r="F123" s="171" t="str">
        <f>'（２）届出様式'!AD133</f>
        <v/>
      </c>
    </row>
    <row r="124" spans="1:6">
      <c r="A124" s="165">
        <v>123</v>
      </c>
      <c r="B124" s="169" t="str">
        <f>'（２）届出様式'!B134</f>
        <v/>
      </c>
      <c r="C124" s="170" t="str">
        <f>IF('（２）届出様式'!AA134="","",'（２）届出様式'!AA134)</f>
        <v/>
      </c>
      <c r="D124" s="170" t="str">
        <f>IF('（２）届出様式'!AB134="","",'（２）届出様式'!AB134)</f>
        <v/>
      </c>
      <c r="E124" s="170" t="str">
        <f>'（２）届出様式'!AC134</f>
        <v xml:space="preserve"> </v>
      </c>
      <c r="F124" s="171" t="str">
        <f>'（２）届出様式'!AD134</f>
        <v/>
      </c>
    </row>
    <row r="125" spans="1:6">
      <c r="A125" s="165">
        <v>124</v>
      </c>
      <c r="B125" s="169" t="str">
        <f>'（２）届出様式'!B135</f>
        <v/>
      </c>
      <c r="C125" s="170" t="str">
        <f>IF('（２）届出様式'!AA135="","",'（２）届出様式'!AA135)</f>
        <v/>
      </c>
      <c r="D125" s="170" t="str">
        <f>IF('（２）届出様式'!AB135="","",'（２）届出様式'!AB135)</f>
        <v/>
      </c>
      <c r="E125" s="170" t="str">
        <f>'（２）届出様式'!AC135</f>
        <v xml:space="preserve"> </v>
      </c>
      <c r="F125" s="171" t="str">
        <f>'（２）届出様式'!AD135</f>
        <v/>
      </c>
    </row>
    <row r="126" spans="1:6">
      <c r="A126" s="165">
        <v>125</v>
      </c>
      <c r="B126" s="169" t="str">
        <f>'（２）届出様式'!B136</f>
        <v/>
      </c>
      <c r="C126" s="170" t="str">
        <f>IF('（２）届出様式'!AA136="","",'（２）届出様式'!AA136)</f>
        <v/>
      </c>
      <c r="D126" s="170" t="str">
        <f>IF('（２）届出様式'!AB136="","",'（２）届出様式'!AB136)</f>
        <v/>
      </c>
      <c r="E126" s="170" t="str">
        <f>'（２）届出様式'!AC136</f>
        <v xml:space="preserve"> </v>
      </c>
      <c r="F126" s="171" t="str">
        <f>'（２）届出様式'!AD136</f>
        <v/>
      </c>
    </row>
    <row r="127" spans="1:6">
      <c r="A127" s="165">
        <v>126</v>
      </c>
      <c r="B127" s="169" t="str">
        <f>'（２）届出様式'!B137</f>
        <v/>
      </c>
      <c r="C127" s="170" t="str">
        <f>IF('（２）届出様式'!AA137="","",'（２）届出様式'!AA137)</f>
        <v/>
      </c>
      <c r="D127" s="170" t="str">
        <f>IF('（２）届出様式'!AB137="","",'（２）届出様式'!AB137)</f>
        <v/>
      </c>
      <c r="E127" s="170" t="str">
        <f>'（２）届出様式'!AC137</f>
        <v xml:space="preserve"> </v>
      </c>
      <c r="F127" s="171" t="str">
        <f>'（２）届出様式'!AD137</f>
        <v/>
      </c>
    </row>
    <row r="128" spans="1:6">
      <c r="A128" s="165">
        <v>127</v>
      </c>
      <c r="B128" s="169" t="str">
        <f>'（２）届出様式'!B138</f>
        <v/>
      </c>
      <c r="C128" s="170" t="str">
        <f>IF('（２）届出様式'!AA138="","",'（２）届出様式'!AA138)</f>
        <v/>
      </c>
      <c r="D128" s="170" t="str">
        <f>IF('（２）届出様式'!AB138="","",'（２）届出様式'!AB138)</f>
        <v/>
      </c>
      <c r="E128" s="170" t="str">
        <f>'（２）届出様式'!AC138</f>
        <v xml:space="preserve"> </v>
      </c>
      <c r="F128" s="171" t="str">
        <f>'（２）届出様式'!AD138</f>
        <v/>
      </c>
    </row>
    <row r="129" spans="1:6">
      <c r="A129" s="165">
        <v>128</v>
      </c>
      <c r="B129" s="169" t="str">
        <f>'（２）届出様式'!B139</f>
        <v/>
      </c>
      <c r="C129" s="170" t="str">
        <f>IF('（２）届出様式'!AA139="","",'（２）届出様式'!AA139)</f>
        <v/>
      </c>
      <c r="D129" s="170" t="str">
        <f>IF('（２）届出様式'!AB139="","",'（２）届出様式'!AB139)</f>
        <v/>
      </c>
      <c r="E129" s="170" t="str">
        <f>'（２）届出様式'!AC139</f>
        <v xml:space="preserve"> </v>
      </c>
      <c r="F129" s="171" t="str">
        <f>'（２）届出様式'!AD139</f>
        <v/>
      </c>
    </row>
    <row r="130" spans="1:6">
      <c r="A130" s="165">
        <v>129</v>
      </c>
      <c r="B130" s="169" t="str">
        <f>'（２）届出様式'!B140</f>
        <v/>
      </c>
      <c r="C130" s="170" t="str">
        <f>IF('（２）届出様式'!AA140="","",'（２）届出様式'!AA140)</f>
        <v/>
      </c>
      <c r="D130" s="170" t="str">
        <f>IF('（２）届出様式'!AB140="","",'（２）届出様式'!AB140)</f>
        <v/>
      </c>
      <c r="E130" s="170" t="str">
        <f>'（２）届出様式'!AC140</f>
        <v xml:space="preserve"> </v>
      </c>
      <c r="F130" s="171" t="str">
        <f>'（２）届出様式'!AD140</f>
        <v/>
      </c>
    </row>
    <row r="131" spans="1:6">
      <c r="A131" s="165">
        <v>130</v>
      </c>
      <c r="B131" s="169" t="str">
        <f>'（２）届出様式'!B141</f>
        <v/>
      </c>
      <c r="C131" s="170" t="str">
        <f>IF('（２）届出様式'!AA141="","",'（２）届出様式'!AA141)</f>
        <v/>
      </c>
      <c r="D131" s="170" t="str">
        <f>IF('（２）届出様式'!AB141="","",'（２）届出様式'!AB141)</f>
        <v/>
      </c>
      <c r="E131" s="170" t="str">
        <f>'（２）届出様式'!AC141</f>
        <v xml:space="preserve"> </v>
      </c>
      <c r="F131" s="171" t="str">
        <f>'（２）届出様式'!AD141</f>
        <v/>
      </c>
    </row>
    <row r="132" spans="1:6">
      <c r="A132" s="165">
        <v>131</v>
      </c>
      <c r="B132" s="169" t="str">
        <f>'（２）届出様式'!B142</f>
        <v/>
      </c>
      <c r="C132" s="170" t="str">
        <f>IF('（２）届出様式'!AA142="","",'（２）届出様式'!AA142)</f>
        <v/>
      </c>
      <c r="D132" s="170" t="str">
        <f>IF('（２）届出様式'!AB142="","",'（２）届出様式'!AB142)</f>
        <v/>
      </c>
      <c r="E132" s="170" t="str">
        <f>'（２）届出様式'!AC142</f>
        <v xml:space="preserve"> </v>
      </c>
      <c r="F132" s="171" t="str">
        <f>'（２）届出様式'!AD142</f>
        <v/>
      </c>
    </row>
    <row r="133" spans="1:6">
      <c r="A133" s="165">
        <v>132</v>
      </c>
      <c r="B133" s="169" t="str">
        <f>'（２）届出様式'!B143</f>
        <v/>
      </c>
      <c r="C133" s="170" t="str">
        <f>IF('（２）届出様式'!AA143="","",'（２）届出様式'!AA143)</f>
        <v/>
      </c>
      <c r="D133" s="170" t="str">
        <f>IF('（２）届出様式'!AB143="","",'（２）届出様式'!AB143)</f>
        <v/>
      </c>
      <c r="E133" s="170" t="str">
        <f>'（２）届出様式'!AC143</f>
        <v xml:space="preserve"> </v>
      </c>
      <c r="F133" s="171" t="str">
        <f>'（２）届出様式'!AD143</f>
        <v/>
      </c>
    </row>
    <row r="134" spans="1:6">
      <c r="A134" s="165">
        <v>133</v>
      </c>
      <c r="B134" s="169" t="str">
        <f>'（２）届出様式'!B144</f>
        <v/>
      </c>
      <c r="C134" s="170" t="str">
        <f>IF('（２）届出様式'!AA144="","",'（２）届出様式'!AA144)</f>
        <v/>
      </c>
      <c r="D134" s="170" t="str">
        <f>IF('（２）届出様式'!AB144="","",'（２）届出様式'!AB144)</f>
        <v/>
      </c>
      <c r="E134" s="170" t="str">
        <f>'（２）届出様式'!AC144</f>
        <v xml:space="preserve"> </v>
      </c>
      <c r="F134" s="171" t="str">
        <f>'（２）届出様式'!AD144</f>
        <v/>
      </c>
    </row>
    <row r="135" spans="1:6">
      <c r="A135" s="165">
        <v>134</v>
      </c>
      <c r="B135" s="169" t="str">
        <f>'（２）届出様式'!B145</f>
        <v/>
      </c>
      <c r="C135" s="170" t="str">
        <f>IF('（２）届出様式'!AA145="","",'（２）届出様式'!AA145)</f>
        <v/>
      </c>
      <c r="D135" s="170" t="str">
        <f>IF('（２）届出様式'!AB145="","",'（２）届出様式'!AB145)</f>
        <v/>
      </c>
      <c r="E135" s="170" t="str">
        <f>'（２）届出様式'!AC145</f>
        <v xml:space="preserve"> </v>
      </c>
      <c r="F135" s="171" t="str">
        <f>'（２）届出様式'!AD145</f>
        <v/>
      </c>
    </row>
    <row r="136" spans="1:6">
      <c r="A136" s="165">
        <v>135</v>
      </c>
      <c r="B136" s="169" t="str">
        <f>'（２）届出様式'!B146</f>
        <v/>
      </c>
      <c r="C136" s="170" t="str">
        <f>IF('（２）届出様式'!AA146="","",'（２）届出様式'!AA146)</f>
        <v/>
      </c>
      <c r="D136" s="170" t="str">
        <f>IF('（２）届出様式'!AB146="","",'（２）届出様式'!AB146)</f>
        <v/>
      </c>
      <c r="E136" s="170" t="str">
        <f>'（２）届出様式'!AC146</f>
        <v xml:space="preserve"> </v>
      </c>
      <c r="F136" s="171" t="str">
        <f>'（２）届出様式'!AD146</f>
        <v/>
      </c>
    </row>
    <row r="137" spans="1:6">
      <c r="A137" s="165">
        <v>136</v>
      </c>
      <c r="B137" s="169" t="str">
        <f>'（２）届出様式'!B147</f>
        <v/>
      </c>
      <c r="C137" s="170" t="str">
        <f>IF('（２）届出様式'!AA147="","",'（２）届出様式'!AA147)</f>
        <v/>
      </c>
      <c r="D137" s="170" t="str">
        <f>IF('（２）届出様式'!AB147="","",'（２）届出様式'!AB147)</f>
        <v/>
      </c>
      <c r="E137" s="170" t="str">
        <f>'（２）届出様式'!AC147</f>
        <v xml:space="preserve"> </v>
      </c>
      <c r="F137" s="171" t="str">
        <f>'（２）届出様式'!AD147</f>
        <v/>
      </c>
    </row>
    <row r="138" spans="1:6">
      <c r="A138" s="165">
        <v>137</v>
      </c>
      <c r="B138" s="169" t="str">
        <f>'（２）届出様式'!B148</f>
        <v/>
      </c>
      <c r="C138" s="170" t="str">
        <f>IF('（２）届出様式'!AA148="","",'（２）届出様式'!AA148)</f>
        <v/>
      </c>
      <c r="D138" s="170" t="str">
        <f>IF('（２）届出様式'!AB148="","",'（２）届出様式'!AB148)</f>
        <v/>
      </c>
      <c r="E138" s="170" t="str">
        <f>'（２）届出様式'!AC148</f>
        <v xml:space="preserve"> </v>
      </c>
      <c r="F138" s="171" t="str">
        <f>'（２）届出様式'!AD148</f>
        <v/>
      </c>
    </row>
    <row r="139" spans="1:6">
      <c r="A139" s="165">
        <v>138</v>
      </c>
      <c r="B139" s="169" t="str">
        <f>'（２）届出様式'!B149</f>
        <v/>
      </c>
      <c r="C139" s="170" t="str">
        <f>IF('（２）届出様式'!AA149="","",'（２）届出様式'!AA149)</f>
        <v/>
      </c>
      <c r="D139" s="170" t="str">
        <f>IF('（２）届出様式'!AB149="","",'（２）届出様式'!AB149)</f>
        <v/>
      </c>
      <c r="E139" s="170" t="str">
        <f>'（２）届出様式'!AC149</f>
        <v xml:space="preserve"> </v>
      </c>
      <c r="F139" s="171" t="str">
        <f>'（２）届出様式'!AD149</f>
        <v/>
      </c>
    </row>
    <row r="140" spans="1:6">
      <c r="A140" s="165">
        <v>139</v>
      </c>
      <c r="B140" s="169" t="str">
        <f>'（２）届出様式'!B150</f>
        <v/>
      </c>
      <c r="C140" s="170" t="str">
        <f>IF('（２）届出様式'!AA150="","",'（２）届出様式'!AA150)</f>
        <v/>
      </c>
      <c r="D140" s="170" t="str">
        <f>IF('（２）届出様式'!AB150="","",'（２）届出様式'!AB150)</f>
        <v/>
      </c>
      <c r="E140" s="170" t="str">
        <f>'（２）届出様式'!AC150</f>
        <v xml:space="preserve"> </v>
      </c>
      <c r="F140" s="171" t="str">
        <f>'（２）届出様式'!AD150</f>
        <v/>
      </c>
    </row>
    <row r="141" spans="1:6">
      <c r="A141" s="165">
        <v>140</v>
      </c>
      <c r="B141" s="169" t="str">
        <f>'（２）届出様式'!B151</f>
        <v/>
      </c>
      <c r="C141" s="170" t="str">
        <f>IF('（２）届出様式'!AA151="","",'（２）届出様式'!AA151)</f>
        <v/>
      </c>
      <c r="D141" s="170" t="str">
        <f>IF('（２）届出様式'!AB151="","",'（２）届出様式'!AB151)</f>
        <v/>
      </c>
      <c r="E141" s="170" t="str">
        <f>'（２）届出様式'!AC151</f>
        <v xml:space="preserve"> </v>
      </c>
      <c r="F141" s="171" t="str">
        <f>'（２）届出様式'!AD151</f>
        <v/>
      </c>
    </row>
    <row r="142" spans="1:6">
      <c r="A142" s="165">
        <v>141</v>
      </c>
      <c r="B142" s="169" t="str">
        <f>'（２）届出様式'!B152</f>
        <v/>
      </c>
      <c r="C142" s="170" t="str">
        <f>IF('（２）届出様式'!AA152="","",'（２）届出様式'!AA152)</f>
        <v/>
      </c>
      <c r="D142" s="170" t="str">
        <f>IF('（２）届出様式'!AB152="","",'（２）届出様式'!AB152)</f>
        <v/>
      </c>
      <c r="E142" s="170" t="str">
        <f>'（２）届出様式'!AC152</f>
        <v xml:space="preserve"> </v>
      </c>
      <c r="F142" s="171" t="str">
        <f>'（２）届出様式'!AD152</f>
        <v/>
      </c>
    </row>
    <row r="143" spans="1:6">
      <c r="A143" s="165">
        <v>142</v>
      </c>
      <c r="B143" s="169" t="str">
        <f>'（２）届出様式'!B153</f>
        <v/>
      </c>
      <c r="C143" s="170" t="str">
        <f>IF('（２）届出様式'!AA153="","",'（２）届出様式'!AA153)</f>
        <v/>
      </c>
      <c r="D143" s="170" t="str">
        <f>IF('（２）届出様式'!AB153="","",'（２）届出様式'!AB153)</f>
        <v/>
      </c>
      <c r="E143" s="170" t="str">
        <f>'（２）届出様式'!AC153</f>
        <v xml:space="preserve"> </v>
      </c>
      <c r="F143" s="171" t="str">
        <f>'（２）届出様式'!AD153</f>
        <v/>
      </c>
    </row>
    <row r="144" spans="1:6">
      <c r="A144" s="165">
        <v>143</v>
      </c>
      <c r="B144" s="169" t="str">
        <f>'（２）届出様式'!B154</f>
        <v/>
      </c>
      <c r="C144" s="170" t="str">
        <f>IF('（２）届出様式'!AA154="","",'（２）届出様式'!AA154)</f>
        <v/>
      </c>
      <c r="D144" s="170" t="str">
        <f>IF('（２）届出様式'!AB154="","",'（２）届出様式'!AB154)</f>
        <v/>
      </c>
      <c r="E144" s="170" t="str">
        <f>'（２）届出様式'!AC154</f>
        <v xml:space="preserve"> </v>
      </c>
      <c r="F144" s="171" t="str">
        <f>'（２）届出様式'!AD154</f>
        <v/>
      </c>
    </row>
    <row r="145" spans="1:6">
      <c r="A145" s="165">
        <v>144</v>
      </c>
      <c r="B145" s="169" t="str">
        <f>'（２）届出様式'!B155</f>
        <v/>
      </c>
      <c r="C145" s="170" t="str">
        <f>IF('（２）届出様式'!AA155="","",'（２）届出様式'!AA155)</f>
        <v/>
      </c>
      <c r="D145" s="170" t="str">
        <f>IF('（２）届出様式'!AB155="","",'（２）届出様式'!AB155)</f>
        <v/>
      </c>
      <c r="E145" s="170" t="str">
        <f>'（２）届出様式'!AC155</f>
        <v xml:space="preserve"> </v>
      </c>
      <c r="F145" s="171" t="str">
        <f>'（２）届出様式'!AD155</f>
        <v/>
      </c>
    </row>
    <row r="146" spans="1:6">
      <c r="A146" s="165">
        <v>145</v>
      </c>
      <c r="B146" s="169" t="str">
        <f>'（２）届出様式'!B156</f>
        <v/>
      </c>
      <c r="C146" s="170" t="str">
        <f>IF('（２）届出様式'!AA156="","",'（２）届出様式'!AA156)</f>
        <v/>
      </c>
      <c r="D146" s="170" t="str">
        <f>IF('（２）届出様式'!AB156="","",'（２）届出様式'!AB156)</f>
        <v/>
      </c>
      <c r="E146" s="170" t="str">
        <f>'（２）届出様式'!AC156</f>
        <v xml:space="preserve"> </v>
      </c>
      <c r="F146" s="171" t="str">
        <f>'（２）届出様式'!AD156</f>
        <v/>
      </c>
    </row>
    <row r="147" spans="1:6">
      <c r="A147" s="165">
        <v>146</v>
      </c>
      <c r="B147" s="169" t="str">
        <f>'（２）届出様式'!B157</f>
        <v/>
      </c>
      <c r="C147" s="170" t="str">
        <f>IF('（２）届出様式'!AA157="","",'（２）届出様式'!AA157)</f>
        <v/>
      </c>
      <c r="D147" s="170" t="str">
        <f>IF('（２）届出様式'!AB157="","",'（２）届出様式'!AB157)</f>
        <v/>
      </c>
      <c r="E147" s="170" t="str">
        <f>'（２）届出様式'!AC157</f>
        <v xml:space="preserve"> </v>
      </c>
      <c r="F147" s="171" t="str">
        <f>'（２）届出様式'!AD157</f>
        <v/>
      </c>
    </row>
    <row r="148" spans="1:6">
      <c r="A148" s="165">
        <v>147</v>
      </c>
      <c r="B148" s="169" t="str">
        <f>'（２）届出様式'!B158</f>
        <v/>
      </c>
      <c r="C148" s="170" t="str">
        <f>IF('（２）届出様式'!AA158="","",'（２）届出様式'!AA158)</f>
        <v/>
      </c>
      <c r="D148" s="170" t="str">
        <f>IF('（２）届出様式'!AB158="","",'（２）届出様式'!AB158)</f>
        <v/>
      </c>
      <c r="E148" s="170" t="str">
        <f>'（２）届出様式'!AC158</f>
        <v xml:space="preserve"> </v>
      </c>
      <c r="F148" s="171" t="str">
        <f>'（２）届出様式'!AD158</f>
        <v/>
      </c>
    </row>
    <row r="149" spans="1:6">
      <c r="A149" s="165">
        <v>148</v>
      </c>
      <c r="B149" s="169" t="str">
        <f>'（２）届出様式'!B159</f>
        <v/>
      </c>
      <c r="C149" s="170" t="str">
        <f>IF('（２）届出様式'!AA159="","",'（２）届出様式'!AA159)</f>
        <v/>
      </c>
      <c r="D149" s="170" t="str">
        <f>IF('（２）届出様式'!AB159="","",'（２）届出様式'!AB159)</f>
        <v/>
      </c>
      <c r="E149" s="170" t="str">
        <f>'（２）届出様式'!AC159</f>
        <v xml:space="preserve"> </v>
      </c>
      <c r="F149" s="171" t="str">
        <f>'（２）届出様式'!AD159</f>
        <v/>
      </c>
    </row>
    <row r="150" spans="1:6">
      <c r="A150" s="165">
        <v>149</v>
      </c>
      <c r="B150" s="169" t="str">
        <f>'（２）届出様式'!B160</f>
        <v/>
      </c>
      <c r="C150" s="170" t="str">
        <f>IF('（２）届出様式'!AA160="","",'（２）届出様式'!AA160)</f>
        <v/>
      </c>
      <c r="D150" s="170" t="str">
        <f>IF('（２）届出様式'!AB160="","",'（２）届出様式'!AB160)</f>
        <v/>
      </c>
      <c r="E150" s="170" t="str">
        <f>'（２）届出様式'!AC160</f>
        <v xml:space="preserve"> </v>
      </c>
      <c r="F150" s="171" t="str">
        <f>'（２）届出様式'!AD160</f>
        <v/>
      </c>
    </row>
    <row r="151" spans="1:6">
      <c r="A151" s="165">
        <v>150</v>
      </c>
      <c r="B151" s="169" t="str">
        <f>'（２）届出様式'!B161</f>
        <v/>
      </c>
      <c r="C151" s="170" t="str">
        <f>IF('（２）届出様式'!AA161="","",'（２）届出様式'!AA161)</f>
        <v/>
      </c>
      <c r="D151" s="170" t="str">
        <f>IF('（２）届出様式'!AB161="","",'（２）届出様式'!AB161)</f>
        <v/>
      </c>
      <c r="E151" s="170" t="str">
        <f>'（２）届出様式'!AC161</f>
        <v xml:space="preserve"> </v>
      </c>
      <c r="F151" s="171" t="str">
        <f>'（２）届出様式'!AD161</f>
        <v/>
      </c>
    </row>
    <row r="152" spans="1:6">
      <c r="A152" s="165">
        <v>151</v>
      </c>
      <c r="B152" s="169" t="str">
        <f>'（２）届出様式'!B162</f>
        <v/>
      </c>
      <c r="C152" s="170" t="str">
        <f>IF('（２）届出様式'!AA162="","",'（２）届出様式'!AA162)</f>
        <v/>
      </c>
      <c r="D152" s="170" t="str">
        <f>IF('（２）届出様式'!AB162="","",'（２）届出様式'!AB162)</f>
        <v/>
      </c>
      <c r="E152" s="170" t="str">
        <f>'（２）届出様式'!AC162</f>
        <v xml:space="preserve"> </v>
      </c>
      <c r="F152" s="171" t="str">
        <f>'（２）届出様式'!AD162</f>
        <v/>
      </c>
    </row>
    <row r="153" spans="1:6">
      <c r="A153" s="165">
        <v>152</v>
      </c>
      <c r="B153" s="169" t="str">
        <f>'（２）届出様式'!B163</f>
        <v/>
      </c>
      <c r="C153" s="170" t="str">
        <f>IF('（２）届出様式'!AA163="","",'（２）届出様式'!AA163)</f>
        <v/>
      </c>
      <c r="D153" s="170" t="str">
        <f>IF('（２）届出様式'!AB163="","",'（２）届出様式'!AB163)</f>
        <v/>
      </c>
      <c r="E153" s="170" t="str">
        <f>'（２）届出様式'!AC163</f>
        <v xml:space="preserve"> </v>
      </c>
      <c r="F153" s="171" t="str">
        <f>'（２）届出様式'!AD163</f>
        <v/>
      </c>
    </row>
    <row r="154" spans="1:6">
      <c r="A154" s="165">
        <v>153</v>
      </c>
      <c r="B154" s="169" t="str">
        <f>'（２）届出様式'!B164</f>
        <v/>
      </c>
      <c r="C154" s="170" t="str">
        <f>IF('（２）届出様式'!AA164="","",'（２）届出様式'!AA164)</f>
        <v/>
      </c>
      <c r="D154" s="170" t="str">
        <f>IF('（２）届出様式'!AB164="","",'（２）届出様式'!AB164)</f>
        <v/>
      </c>
      <c r="E154" s="170" t="str">
        <f>'（２）届出様式'!AC164</f>
        <v xml:space="preserve"> </v>
      </c>
      <c r="F154" s="171" t="str">
        <f>'（２）届出様式'!AD164</f>
        <v/>
      </c>
    </row>
    <row r="155" spans="1:6">
      <c r="A155" s="165">
        <v>154</v>
      </c>
      <c r="B155" s="169" t="str">
        <f>'（２）届出様式'!B165</f>
        <v/>
      </c>
      <c r="C155" s="170" t="str">
        <f>IF('（２）届出様式'!AA165="","",'（２）届出様式'!AA165)</f>
        <v/>
      </c>
      <c r="D155" s="170" t="str">
        <f>IF('（２）届出様式'!AB165="","",'（２）届出様式'!AB165)</f>
        <v/>
      </c>
      <c r="E155" s="170" t="str">
        <f>'（２）届出様式'!AC165</f>
        <v xml:space="preserve"> </v>
      </c>
      <c r="F155" s="171" t="str">
        <f>'（２）届出様式'!AD165</f>
        <v/>
      </c>
    </row>
    <row r="156" spans="1:6">
      <c r="A156" s="165">
        <v>155</v>
      </c>
      <c r="B156" s="169" t="str">
        <f>'（２）届出様式'!B166</f>
        <v/>
      </c>
      <c r="C156" s="170" t="str">
        <f>IF('（２）届出様式'!AA166="","",'（２）届出様式'!AA166)</f>
        <v/>
      </c>
      <c r="D156" s="170" t="str">
        <f>IF('（２）届出様式'!AB166="","",'（２）届出様式'!AB166)</f>
        <v/>
      </c>
      <c r="E156" s="170" t="str">
        <f>'（２）届出様式'!AC166</f>
        <v xml:space="preserve"> </v>
      </c>
      <c r="F156" s="171" t="str">
        <f>'（２）届出様式'!AD166</f>
        <v/>
      </c>
    </row>
    <row r="157" spans="1:6">
      <c r="A157" s="165">
        <v>156</v>
      </c>
      <c r="B157" s="169" t="str">
        <f>'（２）届出様式'!B167</f>
        <v/>
      </c>
      <c r="C157" s="170" t="str">
        <f>IF('（２）届出様式'!AA167="","",'（２）届出様式'!AA167)</f>
        <v/>
      </c>
      <c r="D157" s="170" t="str">
        <f>IF('（２）届出様式'!AB167="","",'（２）届出様式'!AB167)</f>
        <v/>
      </c>
      <c r="E157" s="170" t="str">
        <f>'（２）届出様式'!AC167</f>
        <v xml:space="preserve"> </v>
      </c>
      <c r="F157" s="171" t="str">
        <f>'（２）届出様式'!AD167</f>
        <v/>
      </c>
    </row>
    <row r="158" spans="1:6">
      <c r="A158" s="165">
        <v>157</v>
      </c>
      <c r="B158" s="169" t="str">
        <f>'（２）届出様式'!B168</f>
        <v/>
      </c>
      <c r="C158" s="170" t="str">
        <f>IF('（２）届出様式'!AA168="","",'（２）届出様式'!AA168)</f>
        <v/>
      </c>
      <c r="D158" s="170" t="str">
        <f>IF('（２）届出様式'!AB168="","",'（２）届出様式'!AB168)</f>
        <v/>
      </c>
      <c r="E158" s="170" t="str">
        <f>'（２）届出様式'!AC168</f>
        <v xml:space="preserve"> </v>
      </c>
      <c r="F158" s="171" t="str">
        <f>'（２）届出様式'!AD168</f>
        <v/>
      </c>
    </row>
    <row r="159" spans="1:6">
      <c r="A159" s="165">
        <v>158</v>
      </c>
      <c r="B159" s="169" t="str">
        <f>'（２）届出様式'!B169</f>
        <v/>
      </c>
      <c r="C159" s="170" t="str">
        <f>IF('（２）届出様式'!AA169="","",'（２）届出様式'!AA169)</f>
        <v/>
      </c>
      <c r="D159" s="170" t="str">
        <f>IF('（２）届出様式'!AB169="","",'（２）届出様式'!AB169)</f>
        <v/>
      </c>
      <c r="E159" s="170" t="str">
        <f>'（２）届出様式'!AC169</f>
        <v xml:space="preserve"> </v>
      </c>
      <c r="F159" s="171" t="str">
        <f>'（２）届出様式'!AD169</f>
        <v/>
      </c>
    </row>
    <row r="160" spans="1:6">
      <c r="A160" s="165">
        <v>159</v>
      </c>
      <c r="B160" s="169" t="str">
        <f>'（２）届出様式'!B170</f>
        <v/>
      </c>
      <c r="C160" s="170" t="str">
        <f>IF('（２）届出様式'!AA170="","",'（２）届出様式'!AA170)</f>
        <v/>
      </c>
      <c r="D160" s="170" t="str">
        <f>IF('（２）届出様式'!AB170="","",'（２）届出様式'!AB170)</f>
        <v/>
      </c>
      <c r="E160" s="170" t="str">
        <f>'（２）届出様式'!AC170</f>
        <v xml:space="preserve"> </v>
      </c>
      <c r="F160" s="171" t="str">
        <f>'（２）届出様式'!AD170</f>
        <v/>
      </c>
    </row>
    <row r="161" spans="1:6" ht="14.25" thickBot="1">
      <c r="A161" s="166">
        <v>160</v>
      </c>
      <c r="B161" s="172" t="str">
        <f>'（２）届出様式'!B171</f>
        <v/>
      </c>
      <c r="C161" s="173" t="str">
        <f>IF('（２）届出様式'!AA171="","",'（２）届出様式'!AA171)</f>
        <v/>
      </c>
      <c r="D161" s="173" t="str">
        <f>IF('（２）届出様式'!AB171="","",'（２）届出様式'!AB171)</f>
        <v/>
      </c>
      <c r="E161" s="173" t="str">
        <f>'（２）届出様式'!AC171</f>
        <v xml:space="preserve"> </v>
      </c>
      <c r="F161" s="174" t="str">
        <f>'（２）届出様式'!AD171</f>
        <v/>
      </c>
    </row>
    <row r="162" spans="1:6" s="167" customFormat="1">
      <c r="A162" s="168">
        <v>161</v>
      </c>
      <c r="B162" s="168">
        <f>'（２）届出様式'!B172</f>
        <v>0</v>
      </c>
      <c r="C162" s="168" t="str">
        <f>IF('（２）届出様式'!AA172="","",'（２）届出様式'!AA172)</f>
        <v/>
      </c>
      <c r="D162" s="168" t="str">
        <f>IF('（２）届出様式'!AB172="","",'（２）届出様式'!AB172)</f>
        <v/>
      </c>
      <c r="E162" s="168">
        <f>'（２）届出様式'!AC172</f>
        <v>0</v>
      </c>
      <c r="F162" s="168"/>
    </row>
  </sheetData>
  <sheetProtection password="CC71" sheet="1" objects="1" scenarios="1"/>
  <mergeCells count="1">
    <mergeCell ref="C1:F1"/>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G161"/>
  <sheetViews>
    <sheetView topLeftCell="A73" workbookViewId="0">
      <selection activeCell="D31" sqref="D31"/>
    </sheetView>
  </sheetViews>
  <sheetFormatPr defaultRowHeight="13.5"/>
  <cols>
    <col min="1" max="1" width="4.5" style="63" bestFit="1" customWidth="1"/>
    <col min="2" max="2" width="28.125" style="63" bestFit="1" customWidth="1"/>
    <col min="3" max="3" width="22" style="63" bestFit="1" customWidth="1"/>
    <col min="4" max="4" width="39.125" style="63" bestFit="1" customWidth="1"/>
    <col min="5" max="16384" width="9" style="63"/>
  </cols>
  <sheetData>
    <row r="1" spans="1:7">
      <c r="B1" s="61" t="s">
        <v>142</v>
      </c>
      <c r="C1" s="61" t="s">
        <v>143</v>
      </c>
      <c r="D1" s="61" t="s">
        <v>144</v>
      </c>
      <c r="E1" s="62"/>
      <c r="F1" s="62"/>
      <c r="G1" s="62"/>
    </row>
    <row r="2" spans="1:7">
      <c r="A2" s="63">
        <v>1</v>
      </c>
      <c r="B2" s="64">
        <f>IF(RIGHT('（１）取扱品目選択'!C9,5)="【その他】",LEFT('（１）取扱品目選択'!C9,4)&amp;'（１）取扱品目選択'!E9,'（１）取扱品目選択'!C9)</f>
        <v>0</v>
      </c>
      <c r="C2" s="64">
        <f>IF(RIGHT('（１）取扱品目選択'!C9,5)="【その他】",'（１）取扱品目選択'!F9,IF('（１）取扱品目選択'!D9="【その他】",'（１）取扱品目選択'!F9,'（１）取扱品目選択'!D9))</f>
        <v>0</v>
      </c>
      <c r="D2" s="64" t="str">
        <f t="shared" ref="D2:D33" si="0">B2&amp;C2</f>
        <v>00</v>
      </c>
      <c r="E2" s="62"/>
      <c r="F2" s="62"/>
      <c r="G2" s="62"/>
    </row>
    <row r="3" spans="1:7">
      <c r="A3" s="63">
        <v>2</v>
      </c>
      <c r="B3" s="64">
        <f>IF(RIGHT('（１）取扱品目選択'!C10,5)="【その他】",LEFT('（１）取扱品目選択'!C10,4)&amp;'（１）取扱品目選択'!E10,'（１）取扱品目選択'!C10)</f>
        <v>0</v>
      </c>
      <c r="C3" s="64">
        <f>IF(RIGHT('（１）取扱品目選択'!C10,5)="【その他】",'（１）取扱品目選択'!F10,IF('（１）取扱品目選択'!D10="【その他】",'（１）取扱品目選択'!F10,'（１）取扱品目選択'!D10))</f>
        <v>0</v>
      </c>
      <c r="D3" s="64" t="str">
        <f t="shared" si="0"/>
        <v>00</v>
      </c>
      <c r="E3" s="62"/>
      <c r="F3" s="62"/>
      <c r="G3" s="62"/>
    </row>
    <row r="4" spans="1:7">
      <c r="A4" s="63">
        <v>3</v>
      </c>
      <c r="B4" s="64">
        <f>IF(RIGHT('（１）取扱品目選択'!C11,5)="【その他】",LEFT('（１）取扱品目選択'!C11,4)&amp;'（１）取扱品目選択'!E11,'（１）取扱品目選択'!C11)</f>
        <v>0</v>
      </c>
      <c r="C4" s="64">
        <f>IF(RIGHT('（１）取扱品目選択'!C11,5)="【その他】",'（１）取扱品目選択'!F11,IF('（１）取扱品目選択'!D11="【その他】",'（１）取扱品目選択'!F11,'（１）取扱品目選択'!D11))</f>
        <v>0</v>
      </c>
      <c r="D4" s="64" t="str">
        <f t="shared" si="0"/>
        <v>00</v>
      </c>
      <c r="E4" s="62"/>
      <c r="F4" s="62"/>
      <c r="G4" s="62"/>
    </row>
    <row r="5" spans="1:7">
      <c r="A5" s="63">
        <v>4</v>
      </c>
      <c r="B5" s="64">
        <f>IF(RIGHT('（１）取扱品目選択'!C12,5)="【その他】",LEFT('（１）取扱品目選択'!C12,4)&amp;'（１）取扱品目選択'!E12,'（１）取扱品目選択'!C12)</f>
        <v>0</v>
      </c>
      <c r="C5" s="64">
        <f>IF(RIGHT('（１）取扱品目選択'!C12,5)="【その他】",'（１）取扱品目選択'!F12,IF('（１）取扱品目選択'!D12="【その他】",'（１）取扱品目選択'!F12,'（１）取扱品目選択'!D12))</f>
        <v>0</v>
      </c>
      <c r="D5" s="64" t="str">
        <f t="shared" si="0"/>
        <v>00</v>
      </c>
      <c r="E5" s="62"/>
      <c r="F5" s="62"/>
      <c r="G5" s="62"/>
    </row>
    <row r="6" spans="1:7">
      <c r="A6" s="63">
        <v>5</v>
      </c>
      <c r="B6" s="64">
        <f>IF(RIGHT('（１）取扱品目選択'!C13,5)="【その他】",LEFT('（１）取扱品目選択'!C13,4)&amp;'（１）取扱品目選択'!E13,'（１）取扱品目選択'!C13)</f>
        <v>0</v>
      </c>
      <c r="C6" s="64">
        <f>IF(RIGHT('（１）取扱品目選択'!C13,5)="【その他】",'（１）取扱品目選択'!F13,IF('（１）取扱品目選択'!D13="【その他】",'（１）取扱品目選択'!F13,'（１）取扱品目選択'!D13))</f>
        <v>0</v>
      </c>
      <c r="D6" s="64" t="str">
        <f t="shared" si="0"/>
        <v>00</v>
      </c>
      <c r="E6" s="62"/>
      <c r="F6" s="62"/>
      <c r="G6" s="62"/>
    </row>
    <row r="7" spans="1:7">
      <c r="A7" s="63">
        <v>6</v>
      </c>
      <c r="B7" s="64">
        <f>IF(RIGHT('（１）取扱品目選択'!C14,5)="【その他】",LEFT('（１）取扱品目選択'!C14,4)&amp;'（１）取扱品目選択'!E14,'（１）取扱品目選択'!C14)</f>
        <v>0</v>
      </c>
      <c r="C7" s="64">
        <f>IF(RIGHT('（１）取扱品目選択'!C14,5)="【その他】",'（１）取扱品目選択'!F14,IF('（１）取扱品目選択'!D14="【その他】",'（１）取扱品目選択'!F14,'（１）取扱品目選択'!D14))</f>
        <v>0</v>
      </c>
      <c r="D7" s="64" t="str">
        <f t="shared" si="0"/>
        <v>00</v>
      </c>
      <c r="E7" s="62"/>
      <c r="F7" s="62"/>
      <c r="G7" s="62"/>
    </row>
    <row r="8" spans="1:7">
      <c r="A8" s="63">
        <v>7</v>
      </c>
      <c r="B8" s="64">
        <f>IF(RIGHT('（１）取扱品目選択'!C15,5)="【その他】",LEFT('（１）取扱品目選択'!C15,4)&amp;'（１）取扱品目選択'!E15,'（１）取扱品目選択'!C15)</f>
        <v>0</v>
      </c>
      <c r="C8" s="64">
        <f>IF(RIGHT('（１）取扱品目選択'!C15,5)="【その他】",'（１）取扱品目選択'!F15,IF('（１）取扱品目選択'!D15="【その他】",'（１）取扱品目選択'!F15,'（１）取扱品目選択'!D15))</f>
        <v>0</v>
      </c>
      <c r="D8" s="64" t="str">
        <f t="shared" si="0"/>
        <v>00</v>
      </c>
      <c r="E8" s="62"/>
      <c r="F8" s="62"/>
      <c r="G8" s="62"/>
    </row>
    <row r="9" spans="1:7">
      <c r="A9" s="63">
        <v>8</v>
      </c>
      <c r="B9" s="64">
        <f>IF(RIGHT('（１）取扱品目選択'!C16,5)="【その他】",LEFT('（１）取扱品目選択'!C16,4)&amp;'（１）取扱品目選択'!E16,'（１）取扱品目選択'!C16)</f>
        <v>0</v>
      </c>
      <c r="C9" s="64">
        <f>IF(RIGHT('（１）取扱品目選択'!C16,5)="【その他】",'（１）取扱品目選択'!F16,IF('（１）取扱品目選択'!D16="【その他】",'（１）取扱品目選択'!F16,'（１）取扱品目選択'!D16))</f>
        <v>0</v>
      </c>
      <c r="D9" s="64" t="str">
        <f t="shared" si="0"/>
        <v>00</v>
      </c>
      <c r="E9" s="62"/>
      <c r="F9" s="62"/>
      <c r="G9" s="62"/>
    </row>
    <row r="10" spans="1:7">
      <c r="A10" s="63">
        <v>9</v>
      </c>
      <c r="B10" s="64">
        <f>IF(RIGHT('（１）取扱品目選択'!C17,5)="【その他】",LEFT('（１）取扱品目選択'!C17,4)&amp;'（１）取扱品目選択'!E17,'（１）取扱品目選択'!C17)</f>
        <v>0</v>
      </c>
      <c r="C10" s="64">
        <f>IF(RIGHT('（１）取扱品目選択'!C17,5)="【その他】",'（１）取扱品目選択'!F17,IF('（１）取扱品目選択'!D17="【その他】",'（１）取扱品目選択'!F17,'（１）取扱品目選択'!D17))</f>
        <v>0</v>
      </c>
      <c r="D10" s="64" t="str">
        <f t="shared" si="0"/>
        <v>00</v>
      </c>
      <c r="E10" s="62"/>
      <c r="F10" s="62"/>
      <c r="G10" s="62"/>
    </row>
    <row r="11" spans="1:7">
      <c r="A11" s="63">
        <v>10</v>
      </c>
      <c r="B11" s="64">
        <f>IF(RIGHT('（１）取扱品目選択'!C18,5)="【その他】",LEFT('（１）取扱品目選択'!C18,4)&amp;'（１）取扱品目選択'!E18,'（１）取扱品目選択'!C18)</f>
        <v>0</v>
      </c>
      <c r="C11" s="64">
        <f>IF(RIGHT('（１）取扱品目選択'!C18,5)="【その他】",'（１）取扱品目選択'!F18,IF('（１）取扱品目選択'!D18="【その他】",'（１）取扱品目選択'!F18,'（１）取扱品目選択'!D18))</f>
        <v>0</v>
      </c>
      <c r="D11" s="64" t="str">
        <f t="shared" si="0"/>
        <v>00</v>
      </c>
      <c r="E11" s="62"/>
      <c r="F11" s="62"/>
      <c r="G11" s="62"/>
    </row>
    <row r="12" spans="1:7">
      <c r="A12" s="63">
        <v>11</v>
      </c>
      <c r="B12" s="64">
        <f>IF(RIGHT('（１）取扱品目選択'!C19,5)="【その他】",LEFT('（１）取扱品目選択'!C19,4)&amp;'（１）取扱品目選択'!E19,'（１）取扱品目選択'!C19)</f>
        <v>0</v>
      </c>
      <c r="C12" s="64">
        <f>IF(RIGHT('（１）取扱品目選択'!C19,5)="【その他】",'（１）取扱品目選択'!F19,IF('（１）取扱品目選択'!D19="【その他】",'（１）取扱品目選択'!F19,'（１）取扱品目選択'!D19))</f>
        <v>0</v>
      </c>
      <c r="D12" s="64" t="str">
        <f t="shared" si="0"/>
        <v>00</v>
      </c>
      <c r="E12" s="62"/>
      <c r="F12" s="62"/>
      <c r="G12" s="62"/>
    </row>
    <row r="13" spans="1:7">
      <c r="A13" s="63">
        <v>12</v>
      </c>
      <c r="B13" s="64">
        <f>IF(RIGHT('（１）取扱品目選択'!C20,5)="【その他】",LEFT('（１）取扱品目選択'!C20,4)&amp;'（１）取扱品目選択'!E20,'（１）取扱品目選択'!C20)</f>
        <v>0</v>
      </c>
      <c r="C13" s="64">
        <f>IF(RIGHT('（１）取扱品目選択'!C20,5)="【その他】",'（１）取扱品目選択'!F20,IF('（１）取扱品目選択'!D20="【その他】",'（１）取扱品目選択'!F20,'（１）取扱品目選択'!D20))</f>
        <v>0</v>
      </c>
      <c r="D13" s="64" t="str">
        <f t="shared" si="0"/>
        <v>00</v>
      </c>
      <c r="E13" s="62"/>
      <c r="F13" s="62"/>
      <c r="G13" s="62"/>
    </row>
    <row r="14" spans="1:7">
      <c r="A14" s="63">
        <v>13</v>
      </c>
      <c r="B14" s="64">
        <f>IF(RIGHT('（１）取扱品目選択'!C21,5)="【その他】",LEFT('（１）取扱品目選択'!C21,4)&amp;'（１）取扱品目選択'!E21,'（１）取扱品目選択'!C21)</f>
        <v>0</v>
      </c>
      <c r="C14" s="64">
        <f>IF(RIGHT('（１）取扱品目選択'!C21,5)="【その他】",'（１）取扱品目選択'!F21,IF('（１）取扱品目選択'!D21="【その他】",'（１）取扱品目選択'!F21,'（１）取扱品目選択'!D21))</f>
        <v>0</v>
      </c>
      <c r="D14" s="64" t="str">
        <f t="shared" si="0"/>
        <v>00</v>
      </c>
      <c r="E14" s="62"/>
      <c r="F14" s="62"/>
      <c r="G14" s="62"/>
    </row>
    <row r="15" spans="1:7">
      <c r="A15" s="63">
        <v>14</v>
      </c>
      <c r="B15" s="64">
        <f>IF(RIGHT('（１）取扱品目選択'!C22,5)="【その他】",LEFT('（１）取扱品目選択'!C22,4)&amp;'（１）取扱品目選択'!E22,'（１）取扱品目選択'!C22)</f>
        <v>0</v>
      </c>
      <c r="C15" s="64">
        <f>IF(RIGHT('（１）取扱品目選択'!C22,5)="【その他】",'（１）取扱品目選択'!F22,IF('（１）取扱品目選択'!D22="【その他】",'（１）取扱品目選択'!F22,'（１）取扱品目選択'!D22))</f>
        <v>0</v>
      </c>
      <c r="D15" s="64" t="str">
        <f t="shared" si="0"/>
        <v>00</v>
      </c>
      <c r="E15" s="62"/>
      <c r="F15" s="62"/>
      <c r="G15" s="62"/>
    </row>
    <row r="16" spans="1:7">
      <c r="A16" s="63">
        <v>15</v>
      </c>
      <c r="B16" s="64">
        <f>IF(RIGHT('（１）取扱品目選択'!C23,5)="【その他】",LEFT('（１）取扱品目選択'!C23,4)&amp;'（１）取扱品目選択'!E23,'（１）取扱品目選択'!C23)</f>
        <v>0</v>
      </c>
      <c r="C16" s="64">
        <f>IF(RIGHT('（１）取扱品目選択'!C23,5)="【その他】",'（１）取扱品目選択'!F23,IF('（１）取扱品目選択'!D23="【その他】",'（１）取扱品目選択'!F23,'（１）取扱品目選択'!D23))</f>
        <v>0</v>
      </c>
      <c r="D16" s="64" t="str">
        <f t="shared" si="0"/>
        <v>00</v>
      </c>
      <c r="E16" s="62"/>
      <c r="F16" s="62"/>
      <c r="G16" s="62"/>
    </row>
    <row r="17" spans="1:7">
      <c r="A17" s="63">
        <v>16</v>
      </c>
      <c r="B17" s="64">
        <f>IF(RIGHT('（１）取扱品目選択'!C24,5)="【その他】",LEFT('（１）取扱品目選択'!C24,4)&amp;'（１）取扱品目選択'!E24,'（１）取扱品目選択'!C24)</f>
        <v>0</v>
      </c>
      <c r="C17" s="64">
        <f>IF(RIGHT('（１）取扱品目選択'!C24,5)="【その他】",'（１）取扱品目選択'!F24,IF('（１）取扱品目選択'!D24="【その他】",'（１）取扱品目選択'!F24,'（１）取扱品目選択'!D24))</f>
        <v>0</v>
      </c>
      <c r="D17" s="64" t="str">
        <f t="shared" si="0"/>
        <v>00</v>
      </c>
      <c r="E17" s="62"/>
      <c r="F17" s="62"/>
      <c r="G17" s="62"/>
    </row>
    <row r="18" spans="1:7">
      <c r="A18" s="63">
        <v>17</v>
      </c>
      <c r="B18" s="64">
        <f>IF(RIGHT('（１）取扱品目選択'!C25,5)="【その他】",LEFT('（１）取扱品目選択'!C25,4)&amp;'（１）取扱品目選択'!E25,'（１）取扱品目選択'!C25)</f>
        <v>0</v>
      </c>
      <c r="C18" s="64">
        <f>IF(RIGHT('（１）取扱品目選択'!C25,5)="【その他】",'（１）取扱品目選択'!F25,IF('（１）取扱品目選択'!D25="【その他】",'（１）取扱品目選択'!F25,'（１）取扱品目選択'!D25))</f>
        <v>0</v>
      </c>
      <c r="D18" s="64" t="str">
        <f t="shared" si="0"/>
        <v>00</v>
      </c>
      <c r="E18" s="62"/>
      <c r="F18" s="62"/>
      <c r="G18" s="62"/>
    </row>
    <row r="19" spans="1:7">
      <c r="A19" s="63">
        <v>18</v>
      </c>
      <c r="B19" s="64">
        <f>IF(RIGHT('（１）取扱品目選択'!C26,5)="【その他】",LEFT('（１）取扱品目選択'!C26,4)&amp;'（１）取扱品目選択'!E26,'（１）取扱品目選択'!C26)</f>
        <v>0</v>
      </c>
      <c r="C19" s="64">
        <f>IF(RIGHT('（１）取扱品目選択'!C26,5)="【その他】",'（１）取扱品目選択'!F26,IF('（１）取扱品目選択'!D26="【その他】",'（１）取扱品目選択'!F26,'（１）取扱品目選択'!D26))</f>
        <v>0</v>
      </c>
      <c r="D19" s="64" t="str">
        <f t="shared" si="0"/>
        <v>00</v>
      </c>
      <c r="E19" s="62"/>
      <c r="F19" s="62"/>
      <c r="G19" s="62"/>
    </row>
    <row r="20" spans="1:7">
      <c r="A20" s="63">
        <v>19</v>
      </c>
      <c r="B20" s="64">
        <f>IF(RIGHT('（１）取扱品目選択'!C27,5)="【その他】",LEFT('（１）取扱品目選択'!C27,4)&amp;'（１）取扱品目選択'!E27,'（１）取扱品目選択'!C27)</f>
        <v>0</v>
      </c>
      <c r="C20" s="64">
        <f>IF(RIGHT('（１）取扱品目選択'!C27,5)="【その他】",'（１）取扱品目選択'!F27,IF('（１）取扱品目選択'!D27="【その他】",'（１）取扱品目選択'!F27,'（１）取扱品目選択'!D27))</f>
        <v>0</v>
      </c>
      <c r="D20" s="64" t="str">
        <f t="shared" si="0"/>
        <v>00</v>
      </c>
      <c r="E20" s="62"/>
      <c r="F20" s="62"/>
      <c r="G20" s="62"/>
    </row>
    <row r="21" spans="1:7">
      <c r="A21" s="63">
        <v>20</v>
      </c>
      <c r="B21" s="64">
        <f>IF(RIGHT('（１）取扱品目選択'!C28,5)="【その他】",LEFT('（１）取扱品目選択'!C28,4)&amp;'（１）取扱品目選択'!E28,'（１）取扱品目選択'!C28)</f>
        <v>0</v>
      </c>
      <c r="C21" s="64">
        <f>IF(RIGHT('（１）取扱品目選択'!C28,5)="【その他】",'（１）取扱品目選択'!F28,IF('（１）取扱品目選択'!D28="【その他】",'（１）取扱品目選択'!F28,'（１）取扱品目選択'!D28))</f>
        <v>0</v>
      </c>
      <c r="D21" s="64" t="str">
        <f t="shared" si="0"/>
        <v>00</v>
      </c>
      <c r="E21" s="62"/>
      <c r="F21" s="62"/>
      <c r="G21" s="62"/>
    </row>
    <row r="22" spans="1:7">
      <c r="A22" s="63">
        <v>21</v>
      </c>
      <c r="B22" s="64">
        <f>IF(RIGHT('（１）取扱品目選択'!C29,5)="【その他】",LEFT('（１）取扱品目選択'!C29,4)&amp;'（１）取扱品目選択'!E29,'（１）取扱品目選択'!C29)</f>
        <v>0</v>
      </c>
      <c r="C22" s="64">
        <f>IF(RIGHT('（１）取扱品目選択'!C29,5)="【その他】",'（１）取扱品目選択'!F29,IF('（１）取扱品目選択'!D29="【その他】",'（１）取扱品目選択'!F29,'（１）取扱品目選択'!D29))</f>
        <v>0</v>
      </c>
      <c r="D22" s="64" t="str">
        <f t="shared" si="0"/>
        <v>00</v>
      </c>
      <c r="E22" s="62"/>
      <c r="F22" s="62"/>
      <c r="G22" s="62"/>
    </row>
    <row r="23" spans="1:7">
      <c r="A23" s="63">
        <v>22</v>
      </c>
      <c r="B23" s="64">
        <f>IF(RIGHT('（１）取扱品目選択'!C30,5)="【その他】",LEFT('（１）取扱品目選択'!C30,4)&amp;'（１）取扱品目選択'!E30,'（１）取扱品目選択'!C30)</f>
        <v>0</v>
      </c>
      <c r="C23" s="64">
        <f>IF(RIGHT('（１）取扱品目選択'!C30,5)="【その他】",'（１）取扱品目選択'!F30,IF('（１）取扱品目選択'!D30="【その他】",'（１）取扱品目選択'!F30,'（１）取扱品目選択'!D30))</f>
        <v>0</v>
      </c>
      <c r="D23" s="64" t="str">
        <f t="shared" si="0"/>
        <v>00</v>
      </c>
      <c r="E23" s="62"/>
      <c r="F23" s="62"/>
      <c r="G23" s="62"/>
    </row>
    <row r="24" spans="1:7">
      <c r="A24" s="63">
        <v>23</v>
      </c>
      <c r="B24" s="64">
        <f>IF(RIGHT('（１）取扱品目選択'!C31,5)="【その他】",LEFT('（１）取扱品目選択'!C31,4)&amp;'（１）取扱品目選択'!E31,'（１）取扱品目選択'!C31)</f>
        <v>0</v>
      </c>
      <c r="C24" s="64">
        <f>IF(RIGHT('（１）取扱品目選択'!C31,5)="【その他】",'（１）取扱品目選択'!F31,IF('（１）取扱品目選択'!D31="【その他】",'（１）取扱品目選択'!F31,'（１）取扱品目選択'!D31))</f>
        <v>0</v>
      </c>
      <c r="D24" s="64" t="str">
        <f t="shared" si="0"/>
        <v>00</v>
      </c>
      <c r="E24" s="62"/>
      <c r="F24" s="62"/>
      <c r="G24" s="62"/>
    </row>
    <row r="25" spans="1:7">
      <c r="A25" s="63">
        <v>24</v>
      </c>
      <c r="B25" s="64">
        <f>IF(RIGHT('（１）取扱品目選択'!C32,5)="【その他】",LEFT('（１）取扱品目選択'!C32,4)&amp;'（１）取扱品目選択'!E32,'（１）取扱品目選択'!C32)</f>
        <v>0</v>
      </c>
      <c r="C25" s="64">
        <f>IF(RIGHT('（１）取扱品目選択'!C32,5)="【その他】",'（１）取扱品目選択'!F32,IF('（１）取扱品目選択'!D32="【その他】",'（１）取扱品目選択'!F32,'（１）取扱品目選択'!D32))</f>
        <v>0</v>
      </c>
      <c r="D25" s="64" t="str">
        <f t="shared" si="0"/>
        <v>00</v>
      </c>
      <c r="E25" s="62"/>
      <c r="F25" s="62"/>
      <c r="G25" s="62"/>
    </row>
    <row r="26" spans="1:7">
      <c r="A26" s="63">
        <v>25</v>
      </c>
      <c r="B26" s="64">
        <f>IF(RIGHT('（１）取扱品目選択'!C33,5)="【その他】",LEFT('（１）取扱品目選択'!C33,4)&amp;'（１）取扱品目選択'!E33,'（１）取扱品目選択'!C33)</f>
        <v>0</v>
      </c>
      <c r="C26" s="64">
        <f>IF(RIGHT('（１）取扱品目選択'!C33,5)="【その他】",'（１）取扱品目選択'!F33,IF('（１）取扱品目選択'!D33="【その他】",'（１）取扱品目選択'!F33,'（１）取扱品目選択'!D33))</f>
        <v>0</v>
      </c>
      <c r="D26" s="64" t="str">
        <f t="shared" si="0"/>
        <v>00</v>
      </c>
      <c r="E26" s="62"/>
      <c r="F26" s="62"/>
      <c r="G26" s="62"/>
    </row>
    <row r="27" spans="1:7">
      <c r="A27" s="63">
        <v>26</v>
      </c>
      <c r="B27" s="64">
        <f>IF(RIGHT('（１）取扱品目選択'!C34,5)="【その他】",LEFT('（１）取扱品目選択'!C34,4)&amp;'（１）取扱品目選択'!E34,'（１）取扱品目選択'!C34)</f>
        <v>0</v>
      </c>
      <c r="C27" s="64">
        <f>IF(RIGHT('（１）取扱品目選択'!C34,5)="【その他】",'（１）取扱品目選択'!F34,IF('（１）取扱品目選択'!D34="【その他】",'（１）取扱品目選択'!F34,'（１）取扱品目選択'!D34))</f>
        <v>0</v>
      </c>
      <c r="D27" s="64" t="str">
        <f t="shared" si="0"/>
        <v>00</v>
      </c>
      <c r="E27" s="62"/>
      <c r="F27" s="62"/>
      <c r="G27" s="62"/>
    </row>
    <row r="28" spans="1:7">
      <c r="A28" s="63">
        <v>27</v>
      </c>
      <c r="B28" s="64">
        <f>IF(RIGHT('（１）取扱品目選択'!C35,5)="【その他】",LEFT('（１）取扱品目選択'!C35,4)&amp;'（１）取扱品目選択'!E35,'（１）取扱品目選択'!C35)</f>
        <v>0</v>
      </c>
      <c r="C28" s="64">
        <f>IF(RIGHT('（１）取扱品目選択'!C35,5)="【その他】",'（１）取扱品目選択'!F35,IF('（１）取扱品目選択'!D35="【その他】",'（１）取扱品目選択'!F35,'（１）取扱品目選択'!D35))</f>
        <v>0</v>
      </c>
      <c r="D28" s="64" t="str">
        <f t="shared" si="0"/>
        <v>00</v>
      </c>
      <c r="E28" s="62"/>
      <c r="F28" s="62"/>
      <c r="G28" s="62"/>
    </row>
    <row r="29" spans="1:7">
      <c r="A29" s="63">
        <v>28</v>
      </c>
      <c r="B29" s="64">
        <f>IF(RIGHT('（１）取扱品目選択'!C36,5)="【その他】",LEFT('（１）取扱品目選択'!C36,4)&amp;'（１）取扱品目選択'!E36,'（１）取扱品目選択'!C36)</f>
        <v>0</v>
      </c>
      <c r="C29" s="64">
        <f>IF(RIGHT('（１）取扱品目選択'!C36,5)="【その他】",'（１）取扱品目選択'!F36,IF('（１）取扱品目選択'!D36="【その他】",'（１）取扱品目選択'!F36,'（１）取扱品目選択'!D36))</f>
        <v>0</v>
      </c>
      <c r="D29" s="64" t="str">
        <f t="shared" si="0"/>
        <v>00</v>
      </c>
      <c r="E29" s="62"/>
      <c r="F29" s="62"/>
      <c r="G29" s="62"/>
    </row>
    <row r="30" spans="1:7">
      <c r="A30" s="63">
        <v>29</v>
      </c>
      <c r="B30" s="64">
        <f>IF(RIGHT('（１）取扱品目選択'!C37,5)="【その他】",LEFT('（１）取扱品目選択'!C37,4)&amp;'（１）取扱品目選択'!E37,'（１）取扱品目選択'!C37)</f>
        <v>0</v>
      </c>
      <c r="C30" s="64">
        <f>IF(RIGHT('（１）取扱品目選択'!C37,5)="【その他】",'（１）取扱品目選択'!F37,IF('（１）取扱品目選択'!D37="【その他】",'（１）取扱品目選択'!F37,'（１）取扱品目選択'!D37))</f>
        <v>0</v>
      </c>
      <c r="D30" s="64" t="str">
        <f t="shared" si="0"/>
        <v>00</v>
      </c>
      <c r="E30" s="62"/>
      <c r="F30" s="62"/>
      <c r="G30" s="62"/>
    </row>
    <row r="31" spans="1:7">
      <c r="A31" s="63">
        <v>30</v>
      </c>
      <c r="B31" s="64">
        <f>IF(RIGHT('（１）取扱品目選択'!C38,5)="【その他】",LEFT('（１）取扱品目選択'!C38,4)&amp;'（１）取扱品目選択'!E38,'（１）取扱品目選択'!C38)</f>
        <v>0</v>
      </c>
      <c r="C31" s="64">
        <f>IF(RIGHT('（１）取扱品目選択'!C38,5)="【その他】",'（１）取扱品目選択'!F38,IF('（１）取扱品目選択'!D38="【その他】",'（１）取扱品目選択'!F38,'（１）取扱品目選択'!D38))</f>
        <v>0</v>
      </c>
      <c r="D31" s="64" t="str">
        <f t="shared" si="0"/>
        <v>00</v>
      </c>
      <c r="E31" s="62"/>
      <c r="F31" s="62"/>
      <c r="G31" s="62"/>
    </row>
    <row r="32" spans="1:7">
      <c r="A32" s="63">
        <v>31</v>
      </c>
      <c r="B32" s="64">
        <f>IF(RIGHT('（１）取扱品目選択'!C39,5)="【その他】",LEFT('（１）取扱品目選択'!C39,4)&amp;'（１）取扱品目選択'!E39,'（１）取扱品目選択'!C39)</f>
        <v>0</v>
      </c>
      <c r="C32" s="64">
        <f>IF(RIGHT('（１）取扱品目選択'!C39,5)="【その他】",'（１）取扱品目選択'!F39,IF('（１）取扱品目選択'!D39="【その他】",'（１）取扱品目選択'!F39,'（１）取扱品目選択'!D39))</f>
        <v>0</v>
      </c>
      <c r="D32" s="64" t="str">
        <f t="shared" si="0"/>
        <v>00</v>
      </c>
      <c r="E32" s="62"/>
      <c r="F32" s="62"/>
      <c r="G32" s="62"/>
    </row>
    <row r="33" spans="1:7">
      <c r="A33" s="63">
        <v>32</v>
      </c>
      <c r="B33" s="64">
        <f>IF(RIGHT('（１）取扱品目選択'!C40,5)="【その他】",LEFT('（１）取扱品目選択'!C40,4)&amp;'（１）取扱品目選択'!E40,'（１）取扱品目選択'!C40)</f>
        <v>0</v>
      </c>
      <c r="C33" s="64">
        <f>IF(RIGHT('（１）取扱品目選択'!C40,5)="【その他】",'（１）取扱品目選択'!F40,IF('（１）取扱品目選択'!D40="【その他】",'（１）取扱品目選択'!F40,'（１）取扱品目選択'!D40))</f>
        <v>0</v>
      </c>
      <c r="D33" s="64" t="str">
        <f t="shared" si="0"/>
        <v>00</v>
      </c>
      <c r="E33" s="62"/>
      <c r="F33" s="62"/>
      <c r="G33" s="62"/>
    </row>
    <row r="34" spans="1:7">
      <c r="A34" s="63">
        <v>33</v>
      </c>
      <c r="B34" s="64">
        <f>IF(RIGHT('（１）取扱品目選択'!C41,5)="【その他】",LEFT('（１）取扱品目選択'!C41,4)&amp;'（１）取扱品目選択'!E41,'（１）取扱品目選択'!C41)</f>
        <v>0</v>
      </c>
      <c r="C34" s="64">
        <f>IF(RIGHT('（１）取扱品目選択'!C41,5)="【その他】",'（１）取扱品目選択'!F41,IF('（１）取扱品目選択'!D41="【その他】",'（１）取扱品目選択'!F41,'（１）取扱品目選択'!D41))</f>
        <v>0</v>
      </c>
      <c r="D34" s="64" t="str">
        <f t="shared" ref="D34:D65" si="1">B34&amp;C34</f>
        <v>00</v>
      </c>
      <c r="E34" s="62"/>
      <c r="F34" s="62"/>
      <c r="G34" s="62"/>
    </row>
    <row r="35" spans="1:7">
      <c r="A35" s="63">
        <v>34</v>
      </c>
      <c r="B35" s="64">
        <f>IF(RIGHT('（１）取扱品目選択'!C42,5)="【その他】",LEFT('（１）取扱品目選択'!C42,4)&amp;'（１）取扱品目選択'!E42,'（１）取扱品目選択'!C42)</f>
        <v>0</v>
      </c>
      <c r="C35" s="64">
        <f>IF(RIGHT('（１）取扱品目選択'!C42,5)="【その他】",'（１）取扱品目選択'!F42,IF('（１）取扱品目選択'!D42="【その他】",'（１）取扱品目選択'!F42,'（１）取扱品目選択'!D42))</f>
        <v>0</v>
      </c>
      <c r="D35" s="64" t="str">
        <f t="shared" si="1"/>
        <v>00</v>
      </c>
      <c r="E35" s="62"/>
      <c r="F35" s="62"/>
      <c r="G35" s="62"/>
    </row>
    <row r="36" spans="1:7">
      <c r="A36" s="63">
        <v>35</v>
      </c>
      <c r="B36" s="64">
        <f>IF(RIGHT('（１）取扱品目選択'!C43,5)="【その他】",LEFT('（１）取扱品目選択'!C43,4)&amp;'（１）取扱品目選択'!E43,'（１）取扱品目選択'!C43)</f>
        <v>0</v>
      </c>
      <c r="C36" s="64">
        <f>IF(RIGHT('（１）取扱品目選択'!C43,5)="【その他】",'（１）取扱品目選択'!F43,IF('（１）取扱品目選択'!D43="【その他】",'（１）取扱品目選択'!F43,'（１）取扱品目選択'!D43))</f>
        <v>0</v>
      </c>
      <c r="D36" s="64" t="str">
        <f t="shared" si="1"/>
        <v>00</v>
      </c>
      <c r="E36" s="62"/>
      <c r="F36" s="62"/>
      <c r="G36" s="62"/>
    </row>
    <row r="37" spans="1:7">
      <c r="A37" s="63">
        <v>36</v>
      </c>
      <c r="B37" s="64">
        <f>IF(RIGHT('（１）取扱品目選択'!C44,5)="【その他】",LEFT('（１）取扱品目選択'!C44,4)&amp;'（１）取扱品目選択'!E44,'（１）取扱品目選択'!C44)</f>
        <v>0</v>
      </c>
      <c r="C37" s="64">
        <f>IF(RIGHT('（１）取扱品目選択'!C44,5)="【その他】",'（１）取扱品目選択'!F44,IF('（１）取扱品目選択'!D44="【その他】",'（１）取扱品目選択'!F44,'（１）取扱品目選択'!D44))</f>
        <v>0</v>
      </c>
      <c r="D37" s="64" t="str">
        <f t="shared" si="1"/>
        <v>00</v>
      </c>
      <c r="E37" s="62"/>
      <c r="F37" s="62"/>
      <c r="G37" s="62"/>
    </row>
    <row r="38" spans="1:7">
      <c r="A38" s="63">
        <v>37</v>
      </c>
      <c r="B38" s="64">
        <f>IF(RIGHT('（１）取扱品目選択'!C45,5)="【その他】",LEFT('（１）取扱品目選択'!C45,4)&amp;'（１）取扱品目選択'!E45,'（１）取扱品目選択'!C45)</f>
        <v>0</v>
      </c>
      <c r="C38" s="64">
        <f>IF(RIGHT('（１）取扱品目選択'!C45,5)="【その他】",'（１）取扱品目選択'!F45,IF('（１）取扱品目選択'!D45="【その他】",'（１）取扱品目選択'!F45,'（１）取扱品目選択'!D45))</f>
        <v>0</v>
      </c>
      <c r="D38" s="64" t="str">
        <f t="shared" si="1"/>
        <v>00</v>
      </c>
      <c r="E38" s="62"/>
      <c r="F38" s="62"/>
      <c r="G38" s="62"/>
    </row>
    <row r="39" spans="1:7">
      <c r="A39" s="63">
        <v>38</v>
      </c>
      <c r="B39" s="64">
        <f>IF(RIGHT('（１）取扱品目選択'!C46,5)="【その他】",LEFT('（１）取扱品目選択'!C46,4)&amp;'（１）取扱品目選択'!E46,'（１）取扱品目選択'!C46)</f>
        <v>0</v>
      </c>
      <c r="C39" s="64">
        <f>IF(RIGHT('（１）取扱品目選択'!C46,5)="【その他】",'（１）取扱品目選択'!F46,IF('（１）取扱品目選択'!D46="【その他】",'（１）取扱品目選択'!F46,'（１）取扱品目選択'!D46))</f>
        <v>0</v>
      </c>
      <c r="D39" s="64" t="str">
        <f t="shared" si="1"/>
        <v>00</v>
      </c>
      <c r="E39" s="62"/>
      <c r="F39" s="62"/>
      <c r="G39" s="62"/>
    </row>
    <row r="40" spans="1:7">
      <c r="A40" s="63">
        <v>39</v>
      </c>
      <c r="B40" s="64">
        <f>IF(RIGHT('（１）取扱品目選択'!C47,5)="【その他】",LEFT('（１）取扱品目選択'!C47,4)&amp;'（１）取扱品目選択'!E47,'（１）取扱品目選択'!C47)</f>
        <v>0</v>
      </c>
      <c r="C40" s="64">
        <f>IF(RIGHT('（１）取扱品目選択'!C47,5)="【その他】",'（１）取扱品目選択'!F47,IF('（１）取扱品目選択'!D47="【その他】",'（１）取扱品目選択'!F47,'（１）取扱品目選択'!D47))</f>
        <v>0</v>
      </c>
      <c r="D40" s="64" t="str">
        <f t="shared" si="1"/>
        <v>00</v>
      </c>
      <c r="E40" s="62"/>
      <c r="F40" s="62"/>
      <c r="G40" s="62"/>
    </row>
    <row r="41" spans="1:7">
      <c r="A41" s="63">
        <v>40</v>
      </c>
      <c r="B41" s="64">
        <f>IF(RIGHT('（１）取扱品目選択'!C48,5)="【その他】",LEFT('（１）取扱品目選択'!C48,4)&amp;'（１）取扱品目選択'!E48,'（１）取扱品目選択'!C48)</f>
        <v>0</v>
      </c>
      <c r="C41" s="64">
        <f>IF(RIGHT('（１）取扱品目選択'!C48,5)="【その他】",'（１）取扱品目選択'!F48,IF('（１）取扱品目選択'!D48="【その他】",'（１）取扱品目選択'!F48,'（１）取扱品目選択'!D48))</f>
        <v>0</v>
      </c>
      <c r="D41" s="64" t="str">
        <f t="shared" si="1"/>
        <v>00</v>
      </c>
      <c r="E41" s="62"/>
      <c r="F41" s="62"/>
      <c r="G41" s="62"/>
    </row>
    <row r="42" spans="1:7">
      <c r="A42" s="63">
        <v>41</v>
      </c>
      <c r="B42" s="64">
        <f>IF(RIGHT('（１）取扱品目選択'!C49,5)="【その他】",LEFT('（１）取扱品目選択'!C49,4)&amp;'（１）取扱品目選択'!E49,'（１）取扱品目選択'!C49)</f>
        <v>0</v>
      </c>
      <c r="C42" s="64">
        <f>IF(RIGHT('（１）取扱品目選択'!C49,5)="【その他】",'（１）取扱品目選択'!F49,IF('（１）取扱品目選択'!D49="【その他】",'（１）取扱品目選択'!F49,'（１）取扱品目選択'!D49))</f>
        <v>0</v>
      </c>
      <c r="D42" s="64" t="str">
        <f t="shared" si="1"/>
        <v>00</v>
      </c>
      <c r="E42" s="62"/>
      <c r="F42" s="62"/>
      <c r="G42" s="62"/>
    </row>
    <row r="43" spans="1:7">
      <c r="A43" s="63">
        <v>42</v>
      </c>
      <c r="B43" s="64">
        <f>IF(RIGHT('（１）取扱品目選択'!C50,5)="【その他】",LEFT('（１）取扱品目選択'!C50,4)&amp;'（１）取扱品目選択'!E50,'（１）取扱品目選択'!C50)</f>
        <v>0</v>
      </c>
      <c r="C43" s="64">
        <f>IF(RIGHT('（１）取扱品目選択'!C50,5)="【その他】",'（１）取扱品目選択'!F50,IF('（１）取扱品目選択'!D50="【その他】",'（１）取扱品目選択'!F50,'（１）取扱品目選択'!D50))</f>
        <v>0</v>
      </c>
      <c r="D43" s="64" t="str">
        <f t="shared" si="1"/>
        <v>00</v>
      </c>
      <c r="E43" s="62"/>
      <c r="F43" s="62"/>
      <c r="G43" s="62"/>
    </row>
    <row r="44" spans="1:7">
      <c r="A44" s="63">
        <v>43</v>
      </c>
      <c r="B44" s="64">
        <f>IF(RIGHT('（１）取扱品目選択'!C51,5)="【その他】",LEFT('（１）取扱品目選択'!C51,4)&amp;'（１）取扱品目選択'!E51,'（１）取扱品目選択'!C51)</f>
        <v>0</v>
      </c>
      <c r="C44" s="64">
        <f>IF(RIGHT('（１）取扱品目選択'!C51,5)="【その他】",'（１）取扱品目選択'!F51,IF('（１）取扱品目選択'!D51="【その他】",'（１）取扱品目選択'!F51,'（１）取扱品目選択'!D51))</f>
        <v>0</v>
      </c>
      <c r="D44" s="64" t="str">
        <f t="shared" si="1"/>
        <v>00</v>
      </c>
      <c r="E44" s="62"/>
      <c r="F44" s="62"/>
      <c r="G44" s="62"/>
    </row>
    <row r="45" spans="1:7">
      <c r="A45" s="63">
        <v>44</v>
      </c>
      <c r="B45" s="64">
        <f>IF(RIGHT('（１）取扱品目選択'!C52,5)="【その他】",LEFT('（１）取扱品目選択'!C52,4)&amp;'（１）取扱品目選択'!E52,'（１）取扱品目選択'!C52)</f>
        <v>0</v>
      </c>
      <c r="C45" s="64">
        <f>IF(RIGHT('（１）取扱品目選択'!C52,5)="【その他】",'（１）取扱品目選択'!F52,IF('（１）取扱品目選択'!D52="【その他】",'（１）取扱品目選択'!F52,'（１）取扱品目選択'!D52))</f>
        <v>0</v>
      </c>
      <c r="D45" s="64" t="str">
        <f t="shared" si="1"/>
        <v>00</v>
      </c>
      <c r="E45" s="62"/>
      <c r="F45" s="62"/>
      <c r="G45" s="62"/>
    </row>
    <row r="46" spans="1:7">
      <c r="A46" s="63">
        <v>45</v>
      </c>
      <c r="B46" s="64">
        <f>IF(RIGHT('（１）取扱品目選択'!C53,5)="【その他】",LEFT('（１）取扱品目選択'!C53,4)&amp;'（１）取扱品目選択'!E53,'（１）取扱品目選択'!C53)</f>
        <v>0</v>
      </c>
      <c r="C46" s="64">
        <f>IF(RIGHT('（１）取扱品目選択'!C53,5)="【その他】",'（１）取扱品目選択'!F53,IF('（１）取扱品目選択'!D53="【その他】",'（１）取扱品目選択'!F53,'（１）取扱品目選択'!D53))</f>
        <v>0</v>
      </c>
      <c r="D46" s="64" t="str">
        <f t="shared" si="1"/>
        <v>00</v>
      </c>
      <c r="E46" s="62"/>
      <c r="F46" s="62"/>
      <c r="G46" s="62"/>
    </row>
    <row r="47" spans="1:7">
      <c r="A47" s="63">
        <v>46</v>
      </c>
      <c r="B47" s="64">
        <f>IF(RIGHT('（１）取扱品目選択'!C54,5)="【その他】",LEFT('（１）取扱品目選択'!C54,4)&amp;'（１）取扱品目選択'!E54,'（１）取扱品目選択'!C54)</f>
        <v>0</v>
      </c>
      <c r="C47" s="64">
        <f>IF(RIGHT('（１）取扱品目選択'!C54,5)="【その他】",'（１）取扱品目選択'!F54,IF('（１）取扱品目選択'!D54="【その他】",'（１）取扱品目選択'!F54,'（１）取扱品目選択'!D54))</f>
        <v>0</v>
      </c>
      <c r="D47" s="64" t="str">
        <f t="shared" si="1"/>
        <v>00</v>
      </c>
      <c r="E47" s="62"/>
      <c r="F47" s="62"/>
      <c r="G47" s="62"/>
    </row>
    <row r="48" spans="1:7">
      <c r="A48" s="63">
        <v>47</v>
      </c>
      <c r="B48" s="64">
        <f>IF(RIGHT('（１）取扱品目選択'!C55,5)="【その他】",LEFT('（１）取扱品目選択'!C55,4)&amp;'（１）取扱品目選択'!E55,'（１）取扱品目選択'!C55)</f>
        <v>0</v>
      </c>
      <c r="C48" s="64">
        <f>IF(RIGHT('（１）取扱品目選択'!C55,5)="【その他】",'（１）取扱品目選択'!F55,IF('（１）取扱品目選択'!D55="【その他】",'（１）取扱品目選択'!F55,'（１）取扱品目選択'!D55))</f>
        <v>0</v>
      </c>
      <c r="D48" s="64" t="str">
        <f t="shared" si="1"/>
        <v>00</v>
      </c>
      <c r="E48" s="62"/>
      <c r="F48" s="62"/>
      <c r="G48" s="62"/>
    </row>
    <row r="49" spans="1:7">
      <c r="A49" s="63">
        <v>48</v>
      </c>
      <c r="B49" s="64">
        <f>IF(RIGHT('（１）取扱品目選択'!C56,5)="【その他】",LEFT('（１）取扱品目選択'!C56,4)&amp;'（１）取扱品目選択'!E56,'（１）取扱品目選択'!C56)</f>
        <v>0</v>
      </c>
      <c r="C49" s="64">
        <f>IF(RIGHT('（１）取扱品目選択'!C56,5)="【その他】",'（１）取扱品目選択'!F56,IF('（１）取扱品目選択'!D56="【その他】",'（１）取扱品目選択'!F56,'（１）取扱品目選択'!D56))</f>
        <v>0</v>
      </c>
      <c r="D49" s="64" t="str">
        <f t="shared" si="1"/>
        <v>00</v>
      </c>
      <c r="E49" s="62"/>
      <c r="F49" s="62"/>
      <c r="G49" s="62"/>
    </row>
    <row r="50" spans="1:7">
      <c r="A50" s="63">
        <v>49</v>
      </c>
      <c r="B50" s="64">
        <f>IF(RIGHT('（１）取扱品目選択'!C57,5)="【その他】",LEFT('（１）取扱品目選択'!C57,4)&amp;'（１）取扱品目選択'!E57,'（１）取扱品目選択'!C57)</f>
        <v>0</v>
      </c>
      <c r="C50" s="64">
        <f>IF(RIGHT('（１）取扱品目選択'!C57,5)="【その他】",'（１）取扱品目選択'!F57,IF('（１）取扱品目選択'!D57="【その他】",'（１）取扱品目選択'!F57,'（１）取扱品目選択'!D57))</f>
        <v>0</v>
      </c>
      <c r="D50" s="64" t="str">
        <f t="shared" si="1"/>
        <v>00</v>
      </c>
      <c r="E50" s="62"/>
      <c r="F50" s="62"/>
      <c r="G50" s="62"/>
    </row>
    <row r="51" spans="1:7">
      <c r="A51" s="63">
        <v>50</v>
      </c>
      <c r="B51" s="64">
        <f>IF(RIGHT('（１）取扱品目選択'!C58,5)="【その他】",LEFT('（１）取扱品目選択'!C58,4)&amp;'（１）取扱品目選択'!E58,'（１）取扱品目選択'!C58)</f>
        <v>0</v>
      </c>
      <c r="C51" s="64">
        <f>IF(RIGHT('（１）取扱品目選択'!C58,5)="【その他】",'（１）取扱品目選択'!F58,IF('（１）取扱品目選択'!D58="【その他】",'（１）取扱品目選択'!F58,'（１）取扱品目選択'!D58))</f>
        <v>0</v>
      </c>
      <c r="D51" s="64" t="str">
        <f t="shared" si="1"/>
        <v>00</v>
      </c>
      <c r="E51" s="62"/>
      <c r="F51" s="62"/>
      <c r="G51" s="62"/>
    </row>
    <row r="52" spans="1:7">
      <c r="A52" s="63">
        <v>51</v>
      </c>
      <c r="B52" s="64">
        <f>IF(RIGHT('（１）取扱品目選択'!C59,5)="【その他】",LEFT('（１）取扱品目選択'!C59,4)&amp;'（１）取扱品目選択'!E59,'（１）取扱品目選択'!C59)</f>
        <v>0</v>
      </c>
      <c r="C52" s="64">
        <f>IF(RIGHT('（１）取扱品目選択'!C59,5)="【その他】",'（１）取扱品目選択'!F59,IF('（１）取扱品目選択'!D59="【その他】",'（１）取扱品目選択'!F59,'（１）取扱品目選択'!D59))</f>
        <v>0</v>
      </c>
      <c r="D52" s="64" t="str">
        <f t="shared" si="1"/>
        <v>00</v>
      </c>
      <c r="E52" s="62"/>
      <c r="F52" s="62"/>
      <c r="G52" s="62"/>
    </row>
    <row r="53" spans="1:7">
      <c r="A53" s="63">
        <v>52</v>
      </c>
      <c r="B53" s="64">
        <f>IF(RIGHT('（１）取扱品目選択'!C60,5)="【その他】",LEFT('（１）取扱品目選択'!C60,4)&amp;'（１）取扱品目選択'!E60,'（１）取扱品目選択'!C60)</f>
        <v>0</v>
      </c>
      <c r="C53" s="64">
        <f>IF(RIGHT('（１）取扱品目選択'!C60,5)="【その他】",'（１）取扱品目選択'!F60,IF('（１）取扱品目選択'!D60="【その他】",'（１）取扱品目選択'!F60,'（１）取扱品目選択'!D60))</f>
        <v>0</v>
      </c>
      <c r="D53" s="64" t="str">
        <f t="shared" si="1"/>
        <v>00</v>
      </c>
      <c r="E53" s="62"/>
      <c r="F53" s="62"/>
      <c r="G53" s="62"/>
    </row>
    <row r="54" spans="1:7">
      <c r="A54" s="63">
        <v>53</v>
      </c>
      <c r="B54" s="64">
        <f>IF(RIGHT('（１）取扱品目選択'!C61,5)="【その他】",LEFT('（１）取扱品目選択'!C61,4)&amp;'（１）取扱品目選択'!E61,'（１）取扱品目選択'!C61)</f>
        <v>0</v>
      </c>
      <c r="C54" s="64">
        <f>IF(RIGHT('（１）取扱品目選択'!C61,5)="【その他】",'（１）取扱品目選択'!F61,IF('（１）取扱品目選択'!D61="【その他】",'（１）取扱品目選択'!F61,'（１）取扱品目選択'!D61))</f>
        <v>0</v>
      </c>
      <c r="D54" s="64" t="str">
        <f t="shared" si="1"/>
        <v>00</v>
      </c>
      <c r="E54" s="62"/>
      <c r="F54" s="62"/>
      <c r="G54" s="62"/>
    </row>
    <row r="55" spans="1:7">
      <c r="A55" s="63">
        <v>54</v>
      </c>
      <c r="B55" s="64">
        <f>IF(RIGHT('（１）取扱品目選択'!C62,5)="【その他】",LEFT('（１）取扱品目選択'!C62,4)&amp;'（１）取扱品目選択'!E62,'（１）取扱品目選択'!C62)</f>
        <v>0</v>
      </c>
      <c r="C55" s="64">
        <f>IF(RIGHT('（１）取扱品目選択'!C62,5)="【その他】",'（１）取扱品目選択'!F62,IF('（１）取扱品目選択'!D62="【その他】",'（１）取扱品目選択'!F62,'（１）取扱品目選択'!D62))</f>
        <v>0</v>
      </c>
      <c r="D55" s="64" t="str">
        <f t="shared" si="1"/>
        <v>00</v>
      </c>
      <c r="E55" s="62"/>
      <c r="F55" s="62"/>
      <c r="G55" s="62"/>
    </row>
    <row r="56" spans="1:7">
      <c r="A56" s="63">
        <v>55</v>
      </c>
      <c r="B56" s="64">
        <f>IF(RIGHT('（１）取扱品目選択'!C63,5)="【その他】",LEFT('（１）取扱品目選択'!C63,4)&amp;'（１）取扱品目選択'!E63,'（１）取扱品目選択'!C63)</f>
        <v>0</v>
      </c>
      <c r="C56" s="64">
        <f>IF(RIGHT('（１）取扱品目選択'!C63,5)="【その他】",'（１）取扱品目選択'!F63,IF('（１）取扱品目選択'!D63="【その他】",'（１）取扱品目選択'!F63,'（１）取扱品目選択'!D63))</f>
        <v>0</v>
      </c>
      <c r="D56" s="64" t="str">
        <f t="shared" si="1"/>
        <v>00</v>
      </c>
      <c r="E56" s="62"/>
      <c r="F56" s="62"/>
      <c r="G56" s="62"/>
    </row>
    <row r="57" spans="1:7">
      <c r="A57" s="63">
        <v>56</v>
      </c>
      <c r="B57" s="64">
        <f>IF(RIGHT('（１）取扱品目選択'!C64,5)="【その他】",LEFT('（１）取扱品目選択'!C64,4)&amp;'（１）取扱品目選択'!E64,'（１）取扱品目選択'!C64)</f>
        <v>0</v>
      </c>
      <c r="C57" s="64">
        <f>IF(RIGHT('（１）取扱品目選択'!C64,5)="【その他】",'（１）取扱品目選択'!F64,IF('（１）取扱品目選択'!D64="【その他】",'（１）取扱品目選択'!F64,'（１）取扱品目選択'!D64))</f>
        <v>0</v>
      </c>
      <c r="D57" s="64" t="str">
        <f t="shared" si="1"/>
        <v>00</v>
      </c>
      <c r="E57" s="62"/>
      <c r="F57" s="62"/>
      <c r="G57" s="62"/>
    </row>
    <row r="58" spans="1:7">
      <c r="A58" s="63">
        <v>57</v>
      </c>
      <c r="B58" s="64">
        <f>IF(RIGHT('（１）取扱品目選択'!C65,5)="【その他】",LEFT('（１）取扱品目選択'!C65,4)&amp;'（１）取扱品目選択'!E65,'（１）取扱品目選択'!C65)</f>
        <v>0</v>
      </c>
      <c r="C58" s="64">
        <f>IF(RIGHT('（１）取扱品目選択'!C65,5)="【その他】",'（１）取扱品目選択'!F65,IF('（１）取扱品目選択'!D65="【その他】",'（１）取扱品目選択'!F65,'（１）取扱品目選択'!D65))</f>
        <v>0</v>
      </c>
      <c r="D58" s="64" t="str">
        <f t="shared" si="1"/>
        <v>00</v>
      </c>
      <c r="E58" s="62"/>
      <c r="F58" s="62"/>
      <c r="G58" s="62"/>
    </row>
    <row r="59" spans="1:7">
      <c r="A59" s="63">
        <v>58</v>
      </c>
      <c r="B59" s="64">
        <f>IF(RIGHT('（１）取扱品目選択'!C66,5)="【その他】",LEFT('（１）取扱品目選択'!C66,4)&amp;'（１）取扱品目選択'!E66,'（１）取扱品目選択'!C66)</f>
        <v>0</v>
      </c>
      <c r="C59" s="64">
        <f>IF(RIGHT('（１）取扱品目選択'!C66,5)="【その他】",'（１）取扱品目選択'!F66,IF('（１）取扱品目選択'!D66="【その他】",'（１）取扱品目選択'!F66,'（１）取扱品目選択'!D66))</f>
        <v>0</v>
      </c>
      <c r="D59" s="64" t="str">
        <f t="shared" si="1"/>
        <v>00</v>
      </c>
      <c r="E59" s="62"/>
      <c r="F59" s="62"/>
      <c r="G59" s="62"/>
    </row>
    <row r="60" spans="1:7">
      <c r="A60" s="63">
        <v>59</v>
      </c>
      <c r="B60" s="64">
        <f>IF(RIGHT('（１）取扱品目選択'!C67,5)="【その他】",LEFT('（１）取扱品目選択'!C67,4)&amp;'（１）取扱品目選択'!E67,'（１）取扱品目選択'!C67)</f>
        <v>0</v>
      </c>
      <c r="C60" s="64">
        <f>IF(RIGHT('（１）取扱品目選択'!C67,5)="【その他】",'（１）取扱品目選択'!F67,IF('（１）取扱品目選択'!D67="【その他】",'（１）取扱品目選択'!F67,'（１）取扱品目選択'!D67))</f>
        <v>0</v>
      </c>
      <c r="D60" s="64" t="str">
        <f t="shared" si="1"/>
        <v>00</v>
      </c>
      <c r="E60" s="62"/>
      <c r="F60" s="62"/>
      <c r="G60" s="62"/>
    </row>
    <row r="61" spans="1:7">
      <c r="A61" s="63">
        <v>60</v>
      </c>
      <c r="B61" s="64">
        <f>IF(RIGHT('（１）取扱品目選択'!C68,5)="【その他】",LEFT('（１）取扱品目選択'!C68,4)&amp;'（１）取扱品目選択'!E68,'（１）取扱品目選択'!C68)</f>
        <v>0</v>
      </c>
      <c r="C61" s="64">
        <f>IF(RIGHT('（１）取扱品目選択'!C68,5)="【その他】",'（１）取扱品目選択'!F68,IF('（１）取扱品目選択'!D68="【その他】",'（１）取扱品目選択'!F68,'（１）取扱品目選択'!D68))</f>
        <v>0</v>
      </c>
      <c r="D61" s="64" t="str">
        <f t="shared" si="1"/>
        <v>00</v>
      </c>
      <c r="E61" s="62"/>
      <c r="F61" s="62"/>
      <c r="G61" s="62"/>
    </row>
    <row r="62" spans="1:7">
      <c r="A62" s="63">
        <v>61</v>
      </c>
      <c r="B62" s="64">
        <f>IF(RIGHT('（１）取扱品目選択'!C69,5)="【その他】",LEFT('（１）取扱品目選択'!C69,4)&amp;'（１）取扱品目選択'!E69,'（１）取扱品目選択'!C69)</f>
        <v>0</v>
      </c>
      <c r="C62" s="64">
        <f>IF(RIGHT('（１）取扱品目選択'!C69,5)="【その他】",'（１）取扱品目選択'!F69,IF('（１）取扱品目選択'!D69="【その他】",'（１）取扱品目選択'!F69,'（１）取扱品目選択'!D69))</f>
        <v>0</v>
      </c>
      <c r="D62" s="64" t="str">
        <f t="shared" si="1"/>
        <v>00</v>
      </c>
      <c r="E62" s="62"/>
      <c r="F62" s="62"/>
      <c r="G62" s="62"/>
    </row>
    <row r="63" spans="1:7">
      <c r="A63" s="63">
        <v>62</v>
      </c>
      <c r="B63" s="64">
        <f>IF(RIGHT('（１）取扱品目選択'!C70,5)="【その他】",LEFT('（１）取扱品目選択'!C70,4)&amp;'（１）取扱品目選択'!E70,'（１）取扱品目選択'!C70)</f>
        <v>0</v>
      </c>
      <c r="C63" s="64">
        <f>IF(RIGHT('（１）取扱品目選択'!C70,5)="【その他】",'（１）取扱品目選択'!F70,IF('（１）取扱品目選択'!D70="【その他】",'（１）取扱品目選択'!F70,'（１）取扱品目選択'!D70))</f>
        <v>0</v>
      </c>
      <c r="D63" s="64" t="str">
        <f t="shared" si="1"/>
        <v>00</v>
      </c>
      <c r="E63" s="62"/>
      <c r="F63" s="62"/>
      <c r="G63" s="62"/>
    </row>
    <row r="64" spans="1:7">
      <c r="A64" s="63">
        <v>63</v>
      </c>
      <c r="B64" s="64">
        <f>IF(RIGHT('（１）取扱品目選択'!C71,5)="【その他】",LEFT('（１）取扱品目選択'!C71,4)&amp;'（１）取扱品目選択'!E71,'（１）取扱品目選択'!C71)</f>
        <v>0</v>
      </c>
      <c r="C64" s="64">
        <f>IF(RIGHT('（１）取扱品目選択'!C71,5)="【その他】",'（１）取扱品目選択'!F71,IF('（１）取扱品目選択'!D71="【その他】",'（１）取扱品目選択'!F71,'（１）取扱品目選択'!D71))</f>
        <v>0</v>
      </c>
      <c r="D64" s="64" t="str">
        <f t="shared" si="1"/>
        <v>00</v>
      </c>
      <c r="E64" s="62"/>
      <c r="F64" s="62"/>
      <c r="G64" s="62"/>
    </row>
    <row r="65" spans="1:7">
      <c r="A65" s="63">
        <v>64</v>
      </c>
      <c r="B65" s="64">
        <f>IF(RIGHT('（１）取扱品目選択'!C72,5)="【その他】",LEFT('（１）取扱品目選択'!C72,4)&amp;'（１）取扱品目選択'!E72,'（１）取扱品目選択'!C72)</f>
        <v>0</v>
      </c>
      <c r="C65" s="64">
        <f>IF(RIGHT('（１）取扱品目選択'!C72,5)="【その他】",'（１）取扱品目選択'!F72,IF('（１）取扱品目選択'!D72="【その他】",'（１）取扱品目選択'!F72,'（１）取扱品目選択'!D72))</f>
        <v>0</v>
      </c>
      <c r="D65" s="64" t="str">
        <f t="shared" si="1"/>
        <v>00</v>
      </c>
      <c r="E65" s="62"/>
      <c r="F65" s="62"/>
      <c r="G65" s="62"/>
    </row>
    <row r="66" spans="1:7">
      <c r="A66" s="63">
        <v>65</v>
      </c>
      <c r="B66" s="64">
        <f>IF(RIGHT('（１）取扱品目選択'!C73,5)="【その他】",LEFT('（１）取扱品目選択'!C73,4)&amp;'（１）取扱品目選択'!E73,'（１）取扱品目選択'!C73)</f>
        <v>0</v>
      </c>
      <c r="C66" s="64">
        <f>IF(RIGHT('（１）取扱品目選択'!C73,5)="【その他】",'（１）取扱品目選択'!F73,IF('（１）取扱品目選択'!D73="【その他】",'（１）取扱品目選択'!F73,'（１）取扱品目選択'!D73))</f>
        <v>0</v>
      </c>
      <c r="D66" s="64" t="str">
        <f t="shared" ref="D66:D97" si="2">B66&amp;C66</f>
        <v>00</v>
      </c>
      <c r="E66" s="62"/>
      <c r="F66" s="62"/>
      <c r="G66" s="62"/>
    </row>
    <row r="67" spans="1:7">
      <c r="A67" s="63">
        <v>66</v>
      </c>
      <c r="B67" s="64">
        <f>IF(RIGHT('（１）取扱品目選択'!C74,5)="【その他】",LEFT('（１）取扱品目選択'!C74,4)&amp;'（１）取扱品目選択'!E74,'（１）取扱品目選択'!C74)</f>
        <v>0</v>
      </c>
      <c r="C67" s="64">
        <f>IF(RIGHT('（１）取扱品目選択'!C74,5)="【その他】",'（１）取扱品目選択'!F74,IF('（１）取扱品目選択'!D74="【その他】",'（１）取扱品目選択'!F74,'（１）取扱品目選択'!D74))</f>
        <v>0</v>
      </c>
      <c r="D67" s="64" t="str">
        <f t="shared" si="2"/>
        <v>00</v>
      </c>
      <c r="E67" s="62"/>
      <c r="F67" s="62"/>
      <c r="G67" s="62"/>
    </row>
    <row r="68" spans="1:7">
      <c r="A68" s="63">
        <v>67</v>
      </c>
      <c r="B68" s="64">
        <f>IF(RIGHT('（１）取扱品目選択'!C75,5)="【その他】",LEFT('（１）取扱品目選択'!C75,4)&amp;'（１）取扱品目選択'!E75,'（１）取扱品目選択'!C75)</f>
        <v>0</v>
      </c>
      <c r="C68" s="64">
        <f>IF(RIGHT('（１）取扱品目選択'!C75,5)="【その他】",'（１）取扱品目選択'!F75,IF('（１）取扱品目選択'!D75="【その他】",'（１）取扱品目選択'!F75,'（１）取扱品目選択'!D75))</f>
        <v>0</v>
      </c>
      <c r="D68" s="64" t="str">
        <f t="shared" si="2"/>
        <v>00</v>
      </c>
      <c r="E68" s="62"/>
      <c r="F68" s="62"/>
      <c r="G68" s="62"/>
    </row>
    <row r="69" spans="1:7">
      <c r="A69" s="63">
        <v>68</v>
      </c>
      <c r="B69" s="64">
        <f>IF(RIGHT('（１）取扱品目選択'!C76,5)="【その他】",LEFT('（１）取扱品目選択'!C76,4)&amp;'（１）取扱品目選択'!E76,'（１）取扱品目選択'!C76)</f>
        <v>0</v>
      </c>
      <c r="C69" s="64">
        <f>IF(RIGHT('（１）取扱品目選択'!C76,5)="【その他】",'（１）取扱品目選択'!F76,IF('（１）取扱品目選択'!D76="【その他】",'（１）取扱品目選択'!F76,'（１）取扱品目選択'!D76))</f>
        <v>0</v>
      </c>
      <c r="D69" s="64" t="str">
        <f t="shared" si="2"/>
        <v>00</v>
      </c>
      <c r="E69" s="62"/>
      <c r="F69" s="62"/>
      <c r="G69" s="62"/>
    </row>
    <row r="70" spans="1:7">
      <c r="A70" s="63">
        <v>69</v>
      </c>
      <c r="B70" s="64">
        <f>IF(RIGHT('（１）取扱品目選択'!C77,5)="【その他】",LEFT('（１）取扱品目選択'!C77,4)&amp;'（１）取扱品目選択'!E77,'（１）取扱品目選択'!C77)</f>
        <v>0</v>
      </c>
      <c r="C70" s="64">
        <f>IF(RIGHT('（１）取扱品目選択'!C77,5)="【その他】",'（１）取扱品目選択'!F77,IF('（１）取扱品目選択'!D77="【その他】",'（１）取扱品目選択'!F77,'（１）取扱品目選択'!D77))</f>
        <v>0</v>
      </c>
      <c r="D70" s="64" t="str">
        <f t="shared" si="2"/>
        <v>00</v>
      </c>
      <c r="E70" s="62"/>
      <c r="F70" s="62"/>
      <c r="G70" s="62"/>
    </row>
    <row r="71" spans="1:7">
      <c r="A71" s="63">
        <v>70</v>
      </c>
      <c r="B71" s="64">
        <f>IF(RIGHT('（１）取扱品目選択'!C78,5)="【その他】",LEFT('（１）取扱品目選択'!C78,4)&amp;'（１）取扱品目選択'!E78,'（１）取扱品目選択'!C78)</f>
        <v>0</v>
      </c>
      <c r="C71" s="64">
        <f>IF(RIGHT('（１）取扱品目選択'!C78,5)="【その他】",'（１）取扱品目選択'!F78,IF('（１）取扱品目選択'!D78="【その他】",'（１）取扱品目選択'!F78,'（１）取扱品目選択'!D78))</f>
        <v>0</v>
      </c>
      <c r="D71" s="64" t="str">
        <f t="shared" si="2"/>
        <v>00</v>
      </c>
      <c r="E71" s="62"/>
      <c r="F71" s="62"/>
      <c r="G71" s="62"/>
    </row>
    <row r="72" spans="1:7">
      <c r="A72" s="63">
        <v>71</v>
      </c>
      <c r="B72" s="64">
        <f>IF(RIGHT('（１）取扱品目選択'!C79,5)="【その他】",LEFT('（１）取扱品目選択'!C79,4)&amp;'（１）取扱品目選択'!E79,'（１）取扱品目選択'!C79)</f>
        <v>0</v>
      </c>
      <c r="C72" s="64">
        <f>IF(RIGHT('（１）取扱品目選択'!C79,5)="【その他】",'（１）取扱品目選択'!F79,IF('（１）取扱品目選択'!D79="【その他】",'（１）取扱品目選択'!F79,'（１）取扱品目選択'!D79))</f>
        <v>0</v>
      </c>
      <c r="D72" s="64" t="str">
        <f t="shared" si="2"/>
        <v>00</v>
      </c>
      <c r="E72" s="62"/>
      <c r="F72" s="62"/>
      <c r="G72" s="62"/>
    </row>
    <row r="73" spans="1:7">
      <c r="A73" s="63">
        <v>72</v>
      </c>
      <c r="B73" s="64">
        <f>IF(RIGHT('（１）取扱品目選択'!C80,5)="【その他】",LEFT('（１）取扱品目選択'!C80,4)&amp;'（１）取扱品目選択'!E80,'（１）取扱品目選択'!C80)</f>
        <v>0</v>
      </c>
      <c r="C73" s="64">
        <f>IF(RIGHT('（１）取扱品目選択'!C80,5)="【その他】",'（１）取扱品目選択'!F80,IF('（１）取扱品目選択'!D80="【その他】",'（１）取扱品目選択'!F80,'（１）取扱品目選択'!D80))</f>
        <v>0</v>
      </c>
      <c r="D73" s="64" t="str">
        <f t="shared" si="2"/>
        <v>00</v>
      </c>
      <c r="E73" s="62"/>
      <c r="F73" s="62"/>
      <c r="G73" s="62"/>
    </row>
    <row r="74" spans="1:7">
      <c r="A74" s="63">
        <v>73</v>
      </c>
      <c r="B74" s="64">
        <f>IF(RIGHT('（１）取扱品目選択'!C81,5)="【その他】",LEFT('（１）取扱品目選択'!C81,4)&amp;'（１）取扱品目選択'!E81,'（１）取扱品目選択'!C81)</f>
        <v>0</v>
      </c>
      <c r="C74" s="64">
        <f>IF(RIGHT('（１）取扱品目選択'!C81,5)="【その他】",'（１）取扱品目選択'!F81,IF('（１）取扱品目選択'!D81="【その他】",'（１）取扱品目選択'!F81,'（１）取扱品目選択'!D81))</f>
        <v>0</v>
      </c>
      <c r="D74" s="64" t="str">
        <f t="shared" si="2"/>
        <v>00</v>
      </c>
      <c r="E74" s="62"/>
      <c r="F74" s="62"/>
      <c r="G74" s="62"/>
    </row>
    <row r="75" spans="1:7">
      <c r="A75" s="63">
        <v>74</v>
      </c>
      <c r="B75" s="64">
        <f>IF(RIGHT('（１）取扱品目選択'!C82,5)="【その他】",LEFT('（１）取扱品目選択'!C82,4)&amp;'（１）取扱品目選択'!E82,'（１）取扱品目選択'!C82)</f>
        <v>0</v>
      </c>
      <c r="C75" s="64">
        <f>IF(RIGHT('（１）取扱品目選択'!C82,5)="【その他】",'（１）取扱品目選択'!F82,IF('（１）取扱品目選択'!D82="【その他】",'（１）取扱品目選択'!F82,'（１）取扱品目選択'!D82))</f>
        <v>0</v>
      </c>
      <c r="D75" s="64" t="str">
        <f t="shared" si="2"/>
        <v>00</v>
      </c>
      <c r="E75" s="62"/>
      <c r="F75" s="62"/>
      <c r="G75" s="62"/>
    </row>
    <row r="76" spans="1:7">
      <c r="A76" s="63">
        <v>75</v>
      </c>
      <c r="B76" s="64">
        <f>IF(RIGHT('（１）取扱品目選択'!C83,5)="【その他】",LEFT('（１）取扱品目選択'!C83,4)&amp;'（１）取扱品目選択'!E83,'（１）取扱品目選択'!C83)</f>
        <v>0</v>
      </c>
      <c r="C76" s="64">
        <f>IF(RIGHT('（１）取扱品目選択'!C83,5)="【その他】",'（１）取扱品目選択'!F83,IF('（１）取扱品目選択'!D83="【その他】",'（１）取扱品目選択'!F83,'（１）取扱品目選択'!D83))</f>
        <v>0</v>
      </c>
      <c r="D76" s="64" t="str">
        <f t="shared" si="2"/>
        <v>00</v>
      </c>
      <c r="E76" s="62"/>
      <c r="F76" s="62"/>
      <c r="G76" s="62"/>
    </row>
    <row r="77" spans="1:7">
      <c r="A77" s="63">
        <v>76</v>
      </c>
      <c r="B77" s="64">
        <f>IF(RIGHT('（１）取扱品目選択'!C84,5)="【その他】",LEFT('（１）取扱品目選択'!C84,4)&amp;'（１）取扱品目選択'!E84,'（１）取扱品目選択'!C84)</f>
        <v>0</v>
      </c>
      <c r="C77" s="64">
        <f>IF(RIGHT('（１）取扱品目選択'!C84,5)="【その他】",'（１）取扱品目選択'!F84,IF('（１）取扱品目選択'!D84="【その他】",'（１）取扱品目選択'!F84,'（１）取扱品目選択'!D84))</f>
        <v>0</v>
      </c>
      <c r="D77" s="64" t="str">
        <f t="shared" si="2"/>
        <v>00</v>
      </c>
      <c r="E77" s="62"/>
      <c r="F77" s="62"/>
      <c r="G77" s="62"/>
    </row>
    <row r="78" spans="1:7">
      <c r="A78" s="63">
        <v>77</v>
      </c>
      <c r="B78" s="64">
        <f>IF(RIGHT('（１）取扱品目選択'!C85,5)="【その他】",LEFT('（１）取扱品目選択'!C85,4)&amp;'（１）取扱品目選択'!E85,'（１）取扱品目選択'!C85)</f>
        <v>0</v>
      </c>
      <c r="C78" s="64">
        <f>IF(RIGHT('（１）取扱品目選択'!C85,5)="【その他】",'（１）取扱品目選択'!F85,IF('（１）取扱品目選択'!D85="【その他】",'（１）取扱品目選択'!F85,'（１）取扱品目選択'!D85))</f>
        <v>0</v>
      </c>
      <c r="D78" s="64" t="str">
        <f t="shared" si="2"/>
        <v>00</v>
      </c>
      <c r="E78" s="62"/>
      <c r="F78" s="62"/>
      <c r="G78" s="62"/>
    </row>
    <row r="79" spans="1:7">
      <c r="A79" s="63">
        <v>78</v>
      </c>
      <c r="B79" s="64">
        <f>IF(RIGHT('（１）取扱品目選択'!C86,5)="【その他】",LEFT('（１）取扱品目選択'!C86,4)&amp;'（１）取扱品目選択'!E86,'（１）取扱品目選択'!C86)</f>
        <v>0</v>
      </c>
      <c r="C79" s="64">
        <f>IF(RIGHT('（１）取扱品目選択'!C86,5)="【その他】",'（１）取扱品目選択'!F86,IF('（１）取扱品目選択'!D86="【その他】",'（１）取扱品目選択'!F86,'（１）取扱品目選択'!D86))</f>
        <v>0</v>
      </c>
      <c r="D79" s="64" t="str">
        <f t="shared" si="2"/>
        <v>00</v>
      </c>
      <c r="E79" s="62"/>
      <c r="F79" s="62"/>
      <c r="G79" s="62"/>
    </row>
    <row r="80" spans="1:7">
      <c r="A80" s="63">
        <v>79</v>
      </c>
      <c r="B80" s="64">
        <f>IF(RIGHT('（１）取扱品目選択'!C87,5)="【その他】",LEFT('（１）取扱品目選択'!C87,4)&amp;'（１）取扱品目選択'!E87,'（１）取扱品目選択'!C87)</f>
        <v>0</v>
      </c>
      <c r="C80" s="64">
        <f>IF(RIGHT('（１）取扱品目選択'!C87,5)="【その他】",'（１）取扱品目選択'!F87,IF('（１）取扱品目選択'!D87="【その他】",'（１）取扱品目選択'!F87,'（１）取扱品目選択'!D87))</f>
        <v>0</v>
      </c>
      <c r="D80" s="64" t="str">
        <f t="shared" si="2"/>
        <v>00</v>
      </c>
      <c r="E80" s="62"/>
      <c r="F80" s="62"/>
      <c r="G80" s="62"/>
    </row>
    <row r="81" spans="1:7">
      <c r="A81" s="63">
        <v>80</v>
      </c>
      <c r="B81" s="64">
        <f>IF(RIGHT('（１）取扱品目選択'!C88,5)="【その他】",LEFT('（１）取扱品目選択'!C88,4)&amp;'（１）取扱品目選択'!E88,'（１）取扱品目選択'!C88)</f>
        <v>0</v>
      </c>
      <c r="C81" s="64">
        <f>IF(RIGHT('（１）取扱品目選択'!C88,5)="【その他】",'（１）取扱品目選択'!F88,IF('（１）取扱品目選択'!D88="【その他】",'（１）取扱品目選択'!F88,'（１）取扱品目選択'!D88))</f>
        <v>0</v>
      </c>
      <c r="D81" s="64" t="str">
        <f t="shared" si="2"/>
        <v>00</v>
      </c>
      <c r="E81" s="62"/>
      <c r="F81" s="62"/>
      <c r="G81" s="62"/>
    </row>
    <row r="82" spans="1:7">
      <c r="A82" s="63">
        <v>81</v>
      </c>
      <c r="B82" s="64">
        <f>IF(RIGHT('（１）取扱品目選択'!C89,5)="【その他】",LEFT('（１）取扱品目選択'!C89,4)&amp;'（１）取扱品目選択'!E89,'（１）取扱品目選択'!C89)</f>
        <v>0</v>
      </c>
      <c r="C82" s="64">
        <f>IF(RIGHT('（１）取扱品目選択'!C89,5)="【その他】",'（１）取扱品目選択'!F89,IF('（１）取扱品目選択'!D89="【その他】",'（１）取扱品目選択'!F89,'（１）取扱品目選択'!D89))</f>
        <v>0</v>
      </c>
      <c r="D82" s="64" t="str">
        <f t="shared" si="2"/>
        <v>00</v>
      </c>
      <c r="E82" s="62"/>
      <c r="F82" s="62"/>
      <c r="G82" s="62"/>
    </row>
    <row r="83" spans="1:7">
      <c r="A83" s="63">
        <v>82</v>
      </c>
      <c r="B83" s="64">
        <f>IF(RIGHT('（１）取扱品目選択'!C90,5)="【その他】",LEFT('（１）取扱品目選択'!C90,4)&amp;'（１）取扱品目選択'!E90,'（１）取扱品目選択'!C90)</f>
        <v>0</v>
      </c>
      <c r="C83" s="64">
        <f>IF(RIGHT('（１）取扱品目選択'!C90,5)="【その他】",'（１）取扱品目選択'!F90,IF('（１）取扱品目選択'!D90="【その他】",'（１）取扱品目選択'!F90,'（１）取扱品目選択'!D90))</f>
        <v>0</v>
      </c>
      <c r="D83" s="64" t="str">
        <f t="shared" si="2"/>
        <v>00</v>
      </c>
      <c r="E83" s="62"/>
      <c r="F83" s="62"/>
      <c r="G83" s="62"/>
    </row>
    <row r="84" spans="1:7">
      <c r="A84" s="63">
        <v>83</v>
      </c>
      <c r="B84" s="64">
        <f>IF(RIGHT('（１）取扱品目選択'!C91,5)="【その他】",LEFT('（１）取扱品目選択'!C91,4)&amp;'（１）取扱品目選択'!E91,'（１）取扱品目選択'!C91)</f>
        <v>0</v>
      </c>
      <c r="C84" s="64">
        <f>IF(RIGHT('（１）取扱品目選択'!C91,5)="【その他】",'（１）取扱品目選択'!F91,IF('（１）取扱品目選択'!D91="【その他】",'（１）取扱品目選択'!F91,'（１）取扱品目選択'!D91))</f>
        <v>0</v>
      </c>
      <c r="D84" s="64" t="str">
        <f t="shared" si="2"/>
        <v>00</v>
      </c>
      <c r="E84" s="62"/>
      <c r="F84" s="62"/>
      <c r="G84" s="62"/>
    </row>
    <row r="85" spans="1:7">
      <c r="A85" s="63">
        <v>84</v>
      </c>
      <c r="B85" s="64">
        <f>IF(RIGHT('（１）取扱品目選択'!C92,5)="【その他】",LEFT('（１）取扱品目選択'!C92,4)&amp;'（１）取扱品目選択'!E92,'（１）取扱品目選択'!C92)</f>
        <v>0</v>
      </c>
      <c r="C85" s="64">
        <f>IF(RIGHT('（１）取扱品目選択'!C92,5)="【その他】",'（１）取扱品目選択'!F92,IF('（１）取扱品目選択'!D92="【その他】",'（１）取扱品目選択'!F92,'（１）取扱品目選択'!D92))</f>
        <v>0</v>
      </c>
      <c r="D85" s="64" t="str">
        <f t="shared" si="2"/>
        <v>00</v>
      </c>
      <c r="E85" s="62"/>
      <c r="F85" s="62"/>
      <c r="G85" s="62"/>
    </row>
    <row r="86" spans="1:7">
      <c r="A86" s="63">
        <v>85</v>
      </c>
      <c r="B86" s="64">
        <f>IF(RIGHT('（１）取扱品目選択'!C93,5)="【その他】",LEFT('（１）取扱品目選択'!C93,4)&amp;'（１）取扱品目選択'!E93,'（１）取扱品目選択'!C93)</f>
        <v>0</v>
      </c>
      <c r="C86" s="64">
        <f>IF(RIGHT('（１）取扱品目選択'!C93,5)="【その他】",'（１）取扱品目選択'!F93,IF('（１）取扱品目選択'!D93="【その他】",'（１）取扱品目選択'!F93,'（１）取扱品目選択'!D93))</f>
        <v>0</v>
      </c>
      <c r="D86" s="64" t="str">
        <f t="shared" si="2"/>
        <v>00</v>
      </c>
      <c r="E86" s="62"/>
      <c r="F86" s="62"/>
      <c r="G86" s="62"/>
    </row>
    <row r="87" spans="1:7">
      <c r="A87" s="63">
        <v>86</v>
      </c>
      <c r="B87" s="64">
        <f>IF(RIGHT('（１）取扱品目選択'!C94,5)="【その他】",LEFT('（１）取扱品目選択'!C94,4)&amp;'（１）取扱品目選択'!E94,'（１）取扱品目選択'!C94)</f>
        <v>0</v>
      </c>
      <c r="C87" s="64">
        <f>IF(RIGHT('（１）取扱品目選択'!C94,5)="【その他】",'（１）取扱品目選択'!F94,IF('（１）取扱品目選択'!D94="【その他】",'（１）取扱品目選択'!F94,'（１）取扱品目選択'!D94))</f>
        <v>0</v>
      </c>
      <c r="D87" s="64" t="str">
        <f t="shared" si="2"/>
        <v>00</v>
      </c>
      <c r="E87" s="62"/>
      <c r="F87" s="62"/>
      <c r="G87" s="62"/>
    </row>
    <row r="88" spans="1:7">
      <c r="A88" s="63">
        <v>87</v>
      </c>
      <c r="B88" s="64">
        <f>IF(RIGHT('（１）取扱品目選択'!C95,5)="【その他】",LEFT('（１）取扱品目選択'!C95,4)&amp;'（１）取扱品目選択'!E95,'（１）取扱品目選択'!C95)</f>
        <v>0</v>
      </c>
      <c r="C88" s="64">
        <f>IF(RIGHT('（１）取扱品目選択'!C95,5)="【その他】",'（１）取扱品目選択'!F95,IF('（１）取扱品目選択'!D95="【その他】",'（１）取扱品目選択'!F95,'（１）取扱品目選択'!D95))</f>
        <v>0</v>
      </c>
      <c r="D88" s="64" t="str">
        <f t="shared" si="2"/>
        <v>00</v>
      </c>
      <c r="E88" s="62"/>
      <c r="F88" s="62"/>
      <c r="G88" s="62"/>
    </row>
    <row r="89" spans="1:7">
      <c r="A89" s="63">
        <v>88</v>
      </c>
      <c r="B89" s="64">
        <f>IF(RIGHT('（１）取扱品目選択'!C96,5)="【その他】",LEFT('（１）取扱品目選択'!C96,4)&amp;'（１）取扱品目選択'!E96,'（１）取扱品目選択'!C96)</f>
        <v>0</v>
      </c>
      <c r="C89" s="64">
        <f>IF(RIGHT('（１）取扱品目選択'!C96,5)="【その他】",'（１）取扱品目選択'!F96,IF('（１）取扱品目選択'!D96="【その他】",'（１）取扱品目選択'!F96,'（１）取扱品目選択'!D96))</f>
        <v>0</v>
      </c>
      <c r="D89" s="64" t="str">
        <f t="shared" si="2"/>
        <v>00</v>
      </c>
      <c r="E89" s="62"/>
      <c r="F89" s="62"/>
      <c r="G89" s="62"/>
    </row>
    <row r="90" spans="1:7">
      <c r="A90" s="63">
        <v>89</v>
      </c>
      <c r="B90" s="64">
        <f>IF(RIGHT('（１）取扱品目選択'!C97,5)="【その他】",LEFT('（１）取扱品目選択'!C97,4)&amp;'（１）取扱品目選択'!E97,'（１）取扱品目選択'!C97)</f>
        <v>0</v>
      </c>
      <c r="C90" s="64">
        <f>IF(RIGHT('（１）取扱品目選択'!C97,5)="【その他】",'（１）取扱品目選択'!F97,IF('（１）取扱品目選択'!D97="【その他】",'（１）取扱品目選択'!F97,'（１）取扱品目選択'!D97))</f>
        <v>0</v>
      </c>
      <c r="D90" s="64" t="str">
        <f t="shared" si="2"/>
        <v>00</v>
      </c>
      <c r="E90" s="62"/>
      <c r="F90" s="62"/>
      <c r="G90" s="62"/>
    </row>
    <row r="91" spans="1:7">
      <c r="A91" s="63">
        <v>90</v>
      </c>
      <c r="B91" s="64">
        <f>IF(RIGHT('（１）取扱品目選択'!C98,5)="【その他】",LEFT('（１）取扱品目選択'!C98,4)&amp;'（１）取扱品目選択'!E98,'（１）取扱品目選択'!C98)</f>
        <v>0</v>
      </c>
      <c r="C91" s="64">
        <f>IF(RIGHT('（１）取扱品目選択'!C98,5)="【その他】",'（１）取扱品目選択'!F98,IF('（１）取扱品目選択'!D98="【その他】",'（１）取扱品目選択'!F98,'（１）取扱品目選択'!D98))</f>
        <v>0</v>
      </c>
      <c r="D91" s="64" t="str">
        <f t="shared" si="2"/>
        <v>00</v>
      </c>
      <c r="E91" s="62"/>
      <c r="F91" s="62"/>
      <c r="G91" s="62"/>
    </row>
    <row r="92" spans="1:7">
      <c r="A92" s="63">
        <v>91</v>
      </c>
      <c r="B92" s="64">
        <f>IF(RIGHT('（１）取扱品目選択'!C99,5)="【その他】",LEFT('（１）取扱品目選択'!C99,4)&amp;'（１）取扱品目選択'!E99,'（１）取扱品目選択'!C99)</f>
        <v>0</v>
      </c>
      <c r="C92" s="64">
        <f>IF(RIGHT('（１）取扱品目選択'!C99,5)="【その他】",'（１）取扱品目選択'!F99,IF('（１）取扱品目選択'!D99="【その他】",'（１）取扱品目選択'!F99,'（１）取扱品目選択'!D99))</f>
        <v>0</v>
      </c>
      <c r="D92" s="64" t="str">
        <f t="shared" si="2"/>
        <v>00</v>
      </c>
      <c r="E92" s="62"/>
      <c r="F92" s="62"/>
      <c r="G92" s="62"/>
    </row>
    <row r="93" spans="1:7">
      <c r="A93" s="63">
        <v>92</v>
      </c>
      <c r="B93" s="64">
        <f>IF(RIGHT('（１）取扱品目選択'!C100,5)="【その他】",LEFT('（１）取扱品目選択'!C100,4)&amp;'（１）取扱品目選択'!E100,'（１）取扱品目選択'!C100)</f>
        <v>0</v>
      </c>
      <c r="C93" s="64">
        <f>IF(RIGHT('（１）取扱品目選択'!C100,5)="【その他】",'（１）取扱品目選択'!F100,IF('（１）取扱品目選択'!D100="【その他】",'（１）取扱品目選択'!F100,'（１）取扱品目選択'!D100))</f>
        <v>0</v>
      </c>
      <c r="D93" s="64" t="str">
        <f t="shared" si="2"/>
        <v>00</v>
      </c>
      <c r="E93" s="62"/>
      <c r="F93" s="62"/>
      <c r="G93" s="62"/>
    </row>
    <row r="94" spans="1:7">
      <c r="A94" s="63">
        <v>93</v>
      </c>
      <c r="B94" s="64">
        <f>IF(RIGHT('（１）取扱品目選択'!C101,5)="【その他】",LEFT('（１）取扱品目選択'!C101,4)&amp;'（１）取扱品目選択'!E101,'（１）取扱品目選択'!C101)</f>
        <v>0</v>
      </c>
      <c r="C94" s="64">
        <f>IF(RIGHT('（１）取扱品目選択'!C101,5)="【その他】",'（１）取扱品目選択'!F101,IF('（１）取扱品目選択'!D101="【その他】",'（１）取扱品目選択'!F101,'（１）取扱品目選択'!D101))</f>
        <v>0</v>
      </c>
      <c r="D94" s="64" t="str">
        <f t="shared" si="2"/>
        <v>00</v>
      </c>
      <c r="E94" s="62"/>
      <c r="F94" s="62"/>
      <c r="G94" s="62"/>
    </row>
    <row r="95" spans="1:7">
      <c r="A95" s="63">
        <v>94</v>
      </c>
      <c r="B95" s="64">
        <f>IF(RIGHT('（１）取扱品目選択'!C102,5)="【その他】",LEFT('（１）取扱品目選択'!C102,4)&amp;'（１）取扱品目選択'!E102,'（１）取扱品目選択'!C102)</f>
        <v>0</v>
      </c>
      <c r="C95" s="64">
        <f>IF(RIGHT('（１）取扱品目選択'!C102,5)="【その他】",'（１）取扱品目選択'!F102,IF('（１）取扱品目選択'!D102="【その他】",'（１）取扱品目選択'!F102,'（１）取扱品目選択'!D102))</f>
        <v>0</v>
      </c>
      <c r="D95" s="64" t="str">
        <f t="shared" si="2"/>
        <v>00</v>
      </c>
      <c r="E95" s="62"/>
      <c r="F95" s="62"/>
      <c r="G95" s="62"/>
    </row>
    <row r="96" spans="1:7">
      <c r="A96" s="63">
        <v>95</v>
      </c>
      <c r="B96" s="64">
        <f>IF(RIGHT('（１）取扱品目選択'!C103,5)="【その他】",LEFT('（１）取扱品目選択'!C103,4)&amp;'（１）取扱品目選択'!E103,'（１）取扱品目選択'!C103)</f>
        <v>0</v>
      </c>
      <c r="C96" s="64">
        <f>IF(RIGHT('（１）取扱品目選択'!C103,5)="【その他】",'（１）取扱品目選択'!F103,IF('（１）取扱品目選択'!D103="【その他】",'（１）取扱品目選択'!F103,'（１）取扱品目選択'!D103))</f>
        <v>0</v>
      </c>
      <c r="D96" s="64" t="str">
        <f t="shared" si="2"/>
        <v>00</v>
      </c>
      <c r="E96" s="62"/>
      <c r="F96" s="62"/>
      <c r="G96" s="62"/>
    </row>
    <row r="97" spans="1:7">
      <c r="A97" s="63">
        <v>96</v>
      </c>
      <c r="B97" s="64">
        <f>IF(RIGHT('（１）取扱品目選択'!C104,5)="【その他】",LEFT('（１）取扱品目選択'!C104,4)&amp;'（１）取扱品目選択'!E104,'（１）取扱品目選択'!C104)</f>
        <v>0</v>
      </c>
      <c r="C97" s="64">
        <f>IF(RIGHT('（１）取扱品目選択'!C104,5)="【その他】",'（１）取扱品目選択'!F104,IF('（１）取扱品目選択'!D104="【その他】",'（１）取扱品目選択'!F104,'（１）取扱品目選択'!D104))</f>
        <v>0</v>
      </c>
      <c r="D97" s="64" t="str">
        <f t="shared" si="2"/>
        <v>00</v>
      </c>
      <c r="E97" s="62"/>
      <c r="F97" s="62"/>
      <c r="G97" s="62"/>
    </row>
    <row r="98" spans="1:7">
      <c r="A98" s="63">
        <v>97</v>
      </c>
      <c r="B98" s="64">
        <f>IF(RIGHT('（１）取扱品目選択'!C105,5)="【その他】",LEFT('（１）取扱品目選択'!C105,4)&amp;'（１）取扱品目選択'!E105,'（１）取扱品目選択'!C105)</f>
        <v>0</v>
      </c>
      <c r="C98" s="64">
        <f>IF(RIGHT('（１）取扱品目選択'!C105,5)="【その他】",'（１）取扱品目選択'!F105,IF('（１）取扱品目選択'!D105="【その他】",'（１）取扱品目選択'!F105,'（１）取扱品目選択'!D105))</f>
        <v>0</v>
      </c>
      <c r="D98" s="64" t="str">
        <f t="shared" ref="D98:D129" si="3">B98&amp;C98</f>
        <v>00</v>
      </c>
      <c r="E98" s="62"/>
      <c r="F98" s="62"/>
      <c r="G98" s="62"/>
    </row>
    <row r="99" spans="1:7">
      <c r="A99" s="63">
        <v>98</v>
      </c>
      <c r="B99" s="64">
        <f>IF(RIGHT('（１）取扱品目選択'!C106,5)="【その他】",LEFT('（１）取扱品目選択'!C106,4)&amp;'（１）取扱品目選択'!E106,'（１）取扱品目選択'!C106)</f>
        <v>0</v>
      </c>
      <c r="C99" s="64">
        <f>IF(RIGHT('（１）取扱品目選択'!C106,5)="【その他】",'（１）取扱品目選択'!F106,IF('（１）取扱品目選択'!D106="【その他】",'（１）取扱品目選択'!F106,'（１）取扱品目選択'!D106))</f>
        <v>0</v>
      </c>
      <c r="D99" s="64" t="str">
        <f t="shared" si="3"/>
        <v>00</v>
      </c>
      <c r="E99" s="62"/>
      <c r="F99" s="62"/>
      <c r="G99" s="62"/>
    </row>
    <row r="100" spans="1:7">
      <c r="A100" s="63">
        <v>99</v>
      </c>
      <c r="B100" s="64">
        <f>IF(RIGHT('（１）取扱品目選択'!C107,5)="【その他】",LEFT('（１）取扱品目選択'!C107,4)&amp;'（１）取扱品目選択'!E107,'（１）取扱品目選択'!C107)</f>
        <v>0</v>
      </c>
      <c r="C100" s="64">
        <f>IF(RIGHT('（１）取扱品目選択'!C107,5)="【その他】",'（１）取扱品目選択'!F107,IF('（１）取扱品目選択'!D107="【その他】",'（１）取扱品目選択'!F107,'（１）取扱品目選択'!D107))</f>
        <v>0</v>
      </c>
      <c r="D100" s="64" t="str">
        <f t="shared" si="3"/>
        <v>00</v>
      </c>
      <c r="E100" s="62"/>
      <c r="F100" s="62"/>
      <c r="G100" s="62"/>
    </row>
    <row r="101" spans="1:7">
      <c r="A101" s="63">
        <v>100</v>
      </c>
      <c r="B101" s="64">
        <f>IF(RIGHT('（１）取扱品目選択'!C108,5)="【その他】",LEFT('（１）取扱品目選択'!C108,4)&amp;'（１）取扱品目選択'!E108,'（１）取扱品目選択'!C108)</f>
        <v>0</v>
      </c>
      <c r="C101" s="64">
        <f>IF(RIGHT('（１）取扱品目選択'!C108,5)="【その他】",'（１）取扱品目選択'!F108,IF('（１）取扱品目選択'!D108="【その他】",'（１）取扱品目選択'!F108,'（１）取扱品目選択'!D108))</f>
        <v>0</v>
      </c>
      <c r="D101" s="64" t="str">
        <f t="shared" si="3"/>
        <v>00</v>
      </c>
      <c r="E101" s="62"/>
      <c r="F101" s="62"/>
      <c r="G101" s="62"/>
    </row>
    <row r="102" spans="1:7">
      <c r="A102" s="63">
        <v>101</v>
      </c>
      <c r="B102" s="64">
        <f>IF(RIGHT('（１）取扱品目選択'!C109,5)="【その他】",LEFT('（１）取扱品目選択'!C109,4)&amp;'（１）取扱品目選択'!E109,'（１）取扱品目選択'!C109)</f>
        <v>0</v>
      </c>
      <c r="C102" s="64">
        <f>IF(RIGHT('（１）取扱品目選択'!C109,5)="【その他】",'（１）取扱品目選択'!F109,IF('（１）取扱品目選択'!D109="【その他】",'（１）取扱品目選択'!F109,'（１）取扱品目選択'!D109))</f>
        <v>0</v>
      </c>
      <c r="D102" s="64" t="str">
        <f t="shared" si="3"/>
        <v>00</v>
      </c>
      <c r="E102" s="62"/>
      <c r="F102" s="62"/>
      <c r="G102" s="62"/>
    </row>
    <row r="103" spans="1:7">
      <c r="A103" s="63">
        <v>102</v>
      </c>
      <c r="B103" s="64">
        <f>IF(RIGHT('（１）取扱品目選択'!C110,5)="【その他】",LEFT('（１）取扱品目選択'!C110,4)&amp;'（１）取扱品目選択'!E110,'（１）取扱品目選択'!C110)</f>
        <v>0</v>
      </c>
      <c r="C103" s="64">
        <f>IF(RIGHT('（１）取扱品目選択'!C110,5)="【その他】",'（１）取扱品目選択'!F110,IF('（１）取扱品目選択'!D110="【その他】",'（１）取扱品目選択'!F110,'（１）取扱品目選択'!D110))</f>
        <v>0</v>
      </c>
      <c r="D103" s="64" t="str">
        <f t="shared" si="3"/>
        <v>00</v>
      </c>
      <c r="E103" s="62"/>
      <c r="F103" s="62"/>
      <c r="G103" s="62"/>
    </row>
    <row r="104" spans="1:7">
      <c r="A104" s="63">
        <v>103</v>
      </c>
      <c r="B104" s="64">
        <f>IF(RIGHT('（１）取扱品目選択'!C111,5)="【その他】",LEFT('（１）取扱品目選択'!C111,4)&amp;'（１）取扱品目選択'!E111,'（１）取扱品目選択'!C111)</f>
        <v>0</v>
      </c>
      <c r="C104" s="64">
        <f>IF(RIGHT('（１）取扱品目選択'!C111,5)="【その他】",'（１）取扱品目選択'!F111,IF('（１）取扱品目選択'!D111="【その他】",'（１）取扱品目選択'!F111,'（１）取扱品目選択'!D111))</f>
        <v>0</v>
      </c>
      <c r="D104" s="64" t="str">
        <f t="shared" si="3"/>
        <v>00</v>
      </c>
      <c r="E104" s="62"/>
      <c r="F104" s="62"/>
      <c r="G104" s="62"/>
    </row>
    <row r="105" spans="1:7">
      <c r="A105" s="63">
        <v>104</v>
      </c>
      <c r="B105" s="64">
        <f>IF(RIGHT('（１）取扱品目選択'!C112,5)="【その他】",LEFT('（１）取扱品目選択'!C112,4)&amp;'（１）取扱品目選択'!E112,'（１）取扱品目選択'!C112)</f>
        <v>0</v>
      </c>
      <c r="C105" s="64">
        <f>IF(RIGHT('（１）取扱品目選択'!C112,5)="【その他】",'（１）取扱品目選択'!F112,IF('（１）取扱品目選択'!D112="【その他】",'（１）取扱品目選択'!F112,'（１）取扱品目選択'!D112))</f>
        <v>0</v>
      </c>
      <c r="D105" s="64" t="str">
        <f t="shared" si="3"/>
        <v>00</v>
      </c>
      <c r="E105" s="62"/>
      <c r="F105" s="62"/>
      <c r="G105" s="62"/>
    </row>
    <row r="106" spans="1:7">
      <c r="A106" s="63">
        <v>105</v>
      </c>
      <c r="B106" s="64">
        <f>IF(RIGHT('（１）取扱品目選択'!C113,5)="【その他】",LEFT('（１）取扱品目選択'!C113,4)&amp;'（１）取扱品目選択'!E113,'（１）取扱品目選択'!C113)</f>
        <v>0</v>
      </c>
      <c r="C106" s="64">
        <f>IF(RIGHT('（１）取扱品目選択'!C113,5)="【その他】",'（１）取扱品目選択'!F113,IF('（１）取扱品目選択'!D113="【その他】",'（１）取扱品目選択'!F113,'（１）取扱品目選択'!D113))</f>
        <v>0</v>
      </c>
      <c r="D106" s="64" t="str">
        <f t="shared" si="3"/>
        <v>00</v>
      </c>
      <c r="E106" s="62"/>
      <c r="F106" s="62"/>
      <c r="G106" s="62"/>
    </row>
    <row r="107" spans="1:7">
      <c r="A107" s="63">
        <v>106</v>
      </c>
      <c r="B107" s="64">
        <f>IF(RIGHT('（１）取扱品目選択'!C114,5)="【その他】",LEFT('（１）取扱品目選択'!C114,4)&amp;'（１）取扱品目選択'!E114,'（１）取扱品目選択'!C114)</f>
        <v>0</v>
      </c>
      <c r="C107" s="64">
        <f>IF(RIGHT('（１）取扱品目選択'!C114,5)="【その他】",'（１）取扱品目選択'!F114,IF('（１）取扱品目選択'!D114="【その他】",'（１）取扱品目選択'!F114,'（１）取扱品目選択'!D114))</f>
        <v>0</v>
      </c>
      <c r="D107" s="64" t="str">
        <f t="shared" si="3"/>
        <v>00</v>
      </c>
      <c r="E107" s="62"/>
      <c r="F107" s="62"/>
      <c r="G107" s="62"/>
    </row>
    <row r="108" spans="1:7">
      <c r="A108" s="63">
        <v>107</v>
      </c>
      <c r="B108" s="64">
        <f>IF(RIGHT('（１）取扱品目選択'!C115,5)="【その他】",LEFT('（１）取扱品目選択'!C115,4)&amp;'（１）取扱品目選択'!E115,'（１）取扱品目選択'!C115)</f>
        <v>0</v>
      </c>
      <c r="C108" s="64">
        <f>IF(RIGHT('（１）取扱品目選択'!C115,5)="【その他】",'（１）取扱品目選択'!F115,IF('（１）取扱品目選択'!D115="【その他】",'（１）取扱品目選択'!F115,'（１）取扱品目選択'!D115))</f>
        <v>0</v>
      </c>
      <c r="D108" s="64" t="str">
        <f t="shared" si="3"/>
        <v>00</v>
      </c>
      <c r="E108" s="62"/>
      <c r="F108" s="62"/>
      <c r="G108" s="62"/>
    </row>
    <row r="109" spans="1:7">
      <c r="A109" s="63">
        <v>108</v>
      </c>
      <c r="B109" s="64">
        <f>IF(RIGHT('（１）取扱品目選択'!C116,5)="【その他】",LEFT('（１）取扱品目選択'!C116,4)&amp;'（１）取扱品目選択'!E116,'（１）取扱品目選択'!C116)</f>
        <v>0</v>
      </c>
      <c r="C109" s="64">
        <f>IF(RIGHT('（１）取扱品目選択'!C116,5)="【その他】",'（１）取扱品目選択'!F116,IF('（１）取扱品目選択'!D116="【その他】",'（１）取扱品目選択'!F116,'（１）取扱品目選択'!D116))</f>
        <v>0</v>
      </c>
      <c r="D109" s="64" t="str">
        <f t="shared" si="3"/>
        <v>00</v>
      </c>
      <c r="E109" s="62"/>
      <c r="F109" s="62"/>
      <c r="G109" s="62"/>
    </row>
    <row r="110" spans="1:7">
      <c r="A110" s="63">
        <v>109</v>
      </c>
      <c r="B110" s="64">
        <f>IF(RIGHT('（１）取扱品目選択'!C117,5)="【その他】",LEFT('（１）取扱品目選択'!C117,4)&amp;'（１）取扱品目選択'!E117,'（１）取扱品目選択'!C117)</f>
        <v>0</v>
      </c>
      <c r="C110" s="64">
        <f>IF(RIGHT('（１）取扱品目選択'!C117,5)="【その他】",'（１）取扱品目選択'!F117,IF('（１）取扱品目選択'!D117="【その他】",'（１）取扱品目選択'!F117,'（１）取扱品目選択'!D117))</f>
        <v>0</v>
      </c>
      <c r="D110" s="64" t="str">
        <f t="shared" si="3"/>
        <v>00</v>
      </c>
      <c r="E110" s="62"/>
      <c r="F110" s="62"/>
      <c r="G110" s="62"/>
    </row>
    <row r="111" spans="1:7">
      <c r="A111" s="63">
        <v>110</v>
      </c>
      <c r="B111" s="64">
        <f>IF(RIGHT('（１）取扱品目選択'!C118,5)="【その他】",LEFT('（１）取扱品目選択'!C118,4)&amp;'（１）取扱品目選択'!E118,'（１）取扱品目選択'!C118)</f>
        <v>0</v>
      </c>
      <c r="C111" s="64">
        <f>IF(RIGHT('（１）取扱品目選択'!C118,5)="【その他】",'（１）取扱品目選択'!F118,IF('（１）取扱品目選択'!D118="【その他】",'（１）取扱品目選択'!F118,'（１）取扱品目選択'!D118))</f>
        <v>0</v>
      </c>
      <c r="D111" s="64" t="str">
        <f t="shared" si="3"/>
        <v>00</v>
      </c>
      <c r="E111" s="62"/>
      <c r="F111" s="62"/>
      <c r="G111" s="62"/>
    </row>
    <row r="112" spans="1:7">
      <c r="A112" s="63">
        <v>111</v>
      </c>
      <c r="B112" s="64">
        <f>IF(RIGHT('（１）取扱品目選択'!C119,5)="【その他】",LEFT('（１）取扱品目選択'!C119,4)&amp;'（１）取扱品目選択'!E119,'（１）取扱品目選択'!C119)</f>
        <v>0</v>
      </c>
      <c r="C112" s="64">
        <f>IF(RIGHT('（１）取扱品目選択'!C119,5)="【その他】",'（１）取扱品目選択'!F119,IF('（１）取扱品目選択'!D119="【その他】",'（１）取扱品目選択'!F119,'（１）取扱品目選択'!D119))</f>
        <v>0</v>
      </c>
      <c r="D112" s="64" t="str">
        <f t="shared" si="3"/>
        <v>00</v>
      </c>
      <c r="E112" s="62"/>
      <c r="F112" s="62"/>
      <c r="G112" s="62"/>
    </row>
    <row r="113" spans="1:7">
      <c r="A113" s="63">
        <v>112</v>
      </c>
      <c r="B113" s="64">
        <f>IF(RIGHT('（１）取扱品目選択'!C120,5)="【その他】",LEFT('（１）取扱品目選択'!C120,4)&amp;'（１）取扱品目選択'!E120,'（１）取扱品目選択'!C120)</f>
        <v>0</v>
      </c>
      <c r="C113" s="64">
        <f>IF(RIGHT('（１）取扱品目選択'!C120,5)="【その他】",'（１）取扱品目選択'!F120,IF('（１）取扱品目選択'!D120="【その他】",'（１）取扱品目選択'!F120,'（１）取扱品目選択'!D120))</f>
        <v>0</v>
      </c>
      <c r="D113" s="64" t="str">
        <f t="shared" si="3"/>
        <v>00</v>
      </c>
      <c r="E113" s="62"/>
      <c r="F113" s="62"/>
      <c r="G113" s="62"/>
    </row>
    <row r="114" spans="1:7">
      <c r="A114" s="63">
        <v>113</v>
      </c>
      <c r="B114" s="64">
        <f>IF(RIGHT('（１）取扱品目選択'!C121,5)="【その他】",LEFT('（１）取扱品目選択'!C121,4)&amp;'（１）取扱品目選択'!E121,'（１）取扱品目選択'!C121)</f>
        <v>0</v>
      </c>
      <c r="C114" s="64">
        <f>IF(RIGHT('（１）取扱品目選択'!C121,5)="【その他】",'（１）取扱品目選択'!F121,IF('（１）取扱品目選択'!D121="【その他】",'（１）取扱品目選択'!F121,'（１）取扱品目選択'!D121))</f>
        <v>0</v>
      </c>
      <c r="D114" s="64" t="str">
        <f t="shared" si="3"/>
        <v>00</v>
      </c>
      <c r="E114" s="62"/>
      <c r="F114" s="62"/>
      <c r="G114" s="62"/>
    </row>
    <row r="115" spans="1:7">
      <c r="A115" s="63">
        <v>114</v>
      </c>
      <c r="B115" s="64">
        <f>IF(RIGHT('（１）取扱品目選択'!C122,5)="【その他】",LEFT('（１）取扱品目選択'!C122,4)&amp;'（１）取扱品目選択'!E122,'（１）取扱品目選択'!C122)</f>
        <v>0</v>
      </c>
      <c r="C115" s="64">
        <f>IF(RIGHT('（１）取扱品目選択'!C122,5)="【その他】",'（１）取扱品目選択'!F122,IF('（１）取扱品目選択'!D122="【その他】",'（１）取扱品目選択'!F122,'（１）取扱品目選択'!D122))</f>
        <v>0</v>
      </c>
      <c r="D115" s="64" t="str">
        <f t="shared" si="3"/>
        <v>00</v>
      </c>
      <c r="E115" s="62"/>
      <c r="F115" s="62"/>
      <c r="G115" s="62"/>
    </row>
    <row r="116" spans="1:7">
      <c r="A116" s="63">
        <v>115</v>
      </c>
      <c r="B116" s="64">
        <f>IF(RIGHT('（１）取扱品目選択'!C123,5)="【その他】",LEFT('（１）取扱品目選択'!C123,4)&amp;'（１）取扱品目選択'!E123,'（１）取扱品目選択'!C123)</f>
        <v>0</v>
      </c>
      <c r="C116" s="64">
        <f>IF(RIGHT('（１）取扱品目選択'!C123,5)="【その他】",'（１）取扱品目選択'!F123,IF('（１）取扱品目選択'!D123="【その他】",'（１）取扱品目選択'!F123,'（１）取扱品目選択'!D123))</f>
        <v>0</v>
      </c>
      <c r="D116" s="64" t="str">
        <f t="shared" si="3"/>
        <v>00</v>
      </c>
      <c r="E116" s="62"/>
      <c r="F116" s="62"/>
      <c r="G116" s="62"/>
    </row>
    <row r="117" spans="1:7">
      <c r="A117" s="63">
        <v>116</v>
      </c>
      <c r="B117" s="64">
        <f>IF(RIGHT('（１）取扱品目選択'!C124,5)="【その他】",LEFT('（１）取扱品目選択'!C124,4)&amp;'（１）取扱品目選択'!E124,'（１）取扱品目選択'!C124)</f>
        <v>0</v>
      </c>
      <c r="C117" s="64">
        <f>IF(RIGHT('（１）取扱品目選択'!C124,5)="【その他】",'（１）取扱品目選択'!F124,IF('（１）取扱品目選択'!D124="【その他】",'（１）取扱品目選択'!F124,'（１）取扱品目選択'!D124))</f>
        <v>0</v>
      </c>
      <c r="D117" s="64" t="str">
        <f t="shared" si="3"/>
        <v>00</v>
      </c>
      <c r="E117" s="62"/>
      <c r="F117" s="62"/>
      <c r="G117" s="62"/>
    </row>
    <row r="118" spans="1:7">
      <c r="A118" s="63">
        <v>117</v>
      </c>
      <c r="B118" s="64">
        <f>IF(RIGHT('（１）取扱品目選択'!C125,5)="【その他】",LEFT('（１）取扱品目選択'!C125,4)&amp;'（１）取扱品目選択'!E125,'（１）取扱品目選択'!C125)</f>
        <v>0</v>
      </c>
      <c r="C118" s="64">
        <f>IF(RIGHT('（１）取扱品目選択'!C125,5)="【その他】",'（１）取扱品目選択'!F125,IF('（１）取扱品目選択'!D125="【その他】",'（１）取扱品目選択'!F125,'（１）取扱品目選択'!D125))</f>
        <v>0</v>
      </c>
      <c r="D118" s="64" t="str">
        <f t="shared" si="3"/>
        <v>00</v>
      </c>
      <c r="E118" s="62"/>
      <c r="F118" s="62"/>
      <c r="G118" s="62"/>
    </row>
    <row r="119" spans="1:7">
      <c r="A119" s="63">
        <v>118</v>
      </c>
      <c r="B119" s="64">
        <f>IF(RIGHT('（１）取扱品目選択'!C126,5)="【その他】",LEFT('（１）取扱品目選択'!C126,4)&amp;'（１）取扱品目選択'!E126,'（１）取扱品目選択'!C126)</f>
        <v>0</v>
      </c>
      <c r="C119" s="64">
        <f>IF(RIGHT('（１）取扱品目選択'!C126,5)="【その他】",'（１）取扱品目選択'!F126,IF('（１）取扱品目選択'!D126="【その他】",'（１）取扱品目選択'!F126,'（１）取扱品目選択'!D126))</f>
        <v>0</v>
      </c>
      <c r="D119" s="64" t="str">
        <f t="shared" si="3"/>
        <v>00</v>
      </c>
      <c r="E119" s="62"/>
      <c r="F119" s="62"/>
      <c r="G119" s="62"/>
    </row>
    <row r="120" spans="1:7">
      <c r="A120" s="63">
        <v>119</v>
      </c>
      <c r="B120" s="64">
        <f>IF(RIGHT('（１）取扱品目選択'!C127,5)="【その他】",LEFT('（１）取扱品目選択'!C127,4)&amp;'（１）取扱品目選択'!E127,'（１）取扱品目選択'!C127)</f>
        <v>0</v>
      </c>
      <c r="C120" s="64">
        <f>IF(RIGHT('（１）取扱品目選択'!C127,5)="【その他】",'（１）取扱品目選択'!F127,IF('（１）取扱品目選択'!D127="【その他】",'（１）取扱品目選択'!F127,'（１）取扱品目選択'!D127))</f>
        <v>0</v>
      </c>
      <c r="D120" s="64" t="str">
        <f t="shared" si="3"/>
        <v>00</v>
      </c>
      <c r="E120" s="62"/>
      <c r="F120" s="62"/>
      <c r="G120" s="62"/>
    </row>
    <row r="121" spans="1:7">
      <c r="A121" s="63">
        <v>120</v>
      </c>
      <c r="B121" s="64">
        <f>IF(RIGHT('（１）取扱品目選択'!C128,5)="【その他】",LEFT('（１）取扱品目選択'!C128,4)&amp;'（１）取扱品目選択'!E128,'（１）取扱品目選択'!C128)</f>
        <v>0</v>
      </c>
      <c r="C121" s="64">
        <f>IF(RIGHT('（１）取扱品目選択'!C128,5)="【その他】",'（１）取扱品目選択'!F128,IF('（１）取扱品目選択'!D128="【その他】",'（１）取扱品目選択'!F128,'（１）取扱品目選択'!D128))</f>
        <v>0</v>
      </c>
      <c r="D121" s="64" t="str">
        <f t="shared" si="3"/>
        <v>00</v>
      </c>
      <c r="E121" s="62"/>
      <c r="F121" s="62"/>
      <c r="G121" s="62"/>
    </row>
    <row r="122" spans="1:7">
      <c r="A122" s="63">
        <v>121</v>
      </c>
      <c r="B122" s="64">
        <f>IF(RIGHT('（１）取扱品目選択'!C129,5)="【その他】",LEFT('（１）取扱品目選択'!C129,4)&amp;'（１）取扱品目選択'!E129,'（１）取扱品目選択'!C129)</f>
        <v>0</v>
      </c>
      <c r="C122" s="64">
        <f>IF(RIGHT('（１）取扱品目選択'!C129,5)="【その他】",'（１）取扱品目選択'!F129,IF('（１）取扱品目選択'!D129="【その他】",'（１）取扱品目選択'!F129,'（１）取扱品目選択'!D129))</f>
        <v>0</v>
      </c>
      <c r="D122" s="64" t="str">
        <f t="shared" si="3"/>
        <v>00</v>
      </c>
      <c r="E122" s="62"/>
      <c r="F122" s="62"/>
      <c r="G122" s="62"/>
    </row>
    <row r="123" spans="1:7">
      <c r="A123" s="63">
        <v>122</v>
      </c>
      <c r="B123" s="64">
        <f>IF(RIGHT('（１）取扱品目選択'!C130,5)="【その他】",LEFT('（１）取扱品目選択'!C130,4)&amp;'（１）取扱品目選択'!E130,'（１）取扱品目選択'!C130)</f>
        <v>0</v>
      </c>
      <c r="C123" s="64">
        <f>IF(RIGHT('（１）取扱品目選択'!C130,5)="【その他】",'（１）取扱品目選択'!F130,IF('（１）取扱品目選択'!D130="【その他】",'（１）取扱品目選択'!F130,'（１）取扱品目選択'!D130))</f>
        <v>0</v>
      </c>
      <c r="D123" s="64" t="str">
        <f t="shared" si="3"/>
        <v>00</v>
      </c>
      <c r="E123" s="62"/>
      <c r="F123" s="62"/>
      <c r="G123" s="62"/>
    </row>
    <row r="124" spans="1:7">
      <c r="A124" s="63">
        <v>123</v>
      </c>
      <c r="B124" s="64">
        <f>IF(RIGHT('（１）取扱品目選択'!C131,5)="【その他】",LEFT('（１）取扱品目選択'!C131,4)&amp;'（１）取扱品目選択'!E131,'（１）取扱品目選択'!C131)</f>
        <v>0</v>
      </c>
      <c r="C124" s="64">
        <f>IF(RIGHT('（１）取扱品目選択'!C131,5)="【その他】",'（１）取扱品目選択'!F131,IF('（１）取扱品目選択'!D131="【その他】",'（１）取扱品目選択'!F131,'（１）取扱品目選択'!D131))</f>
        <v>0</v>
      </c>
      <c r="D124" s="64" t="str">
        <f t="shared" si="3"/>
        <v>00</v>
      </c>
      <c r="E124" s="62"/>
      <c r="F124" s="62"/>
      <c r="G124" s="62"/>
    </row>
    <row r="125" spans="1:7">
      <c r="A125" s="63">
        <v>124</v>
      </c>
      <c r="B125" s="64">
        <f>IF(RIGHT('（１）取扱品目選択'!C132,5)="【その他】",LEFT('（１）取扱品目選択'!C132,4)&amp;'（１）取扱品目選択'!E132,'（１）取扱品目選択'!C132)</f>
        <v>0</v>
      </c>
      <c r="C125" s="64">
        <f>IF(RIGHT('（１）取扱品目選択'!C132,5)="【その他】",'（１）取扱品目選択'!F132,IF('（１）取扱品目選択'!D132="【その他】",'（１）取扱品目選択'!F132,'（１）取扱品目選択'!D132))</f>
        <v>0</v>
      </c>
      <c r="D125" s="64" t="str">
        <f t="shared" si="3"/>
        <v>00</v>
      </c>
      <c r="E125" s="62"/>
      <c r="F125" s="62"/>
      <c r="G125" s="62"/>
    </row>
    <row r="126" spans="1:7">
      <c r="A126" s="63">
        <v>125</v>
      </c>
      <c r="B126" s="64">
        <f>IF(RIGHT('（１）取扱品目選択'!C133,5)="【その他】",LEFT('（１）取扱品目選択'!C133,4)&amp;'（１）取扱品目選択'!E133,'（１）取扱品目選択'!C133)</f>
        <v>0</v>
      </c>
      <c r="C126" s="64">
        <f>IF(RIGHT('（１）取扱品目選択'!C133,5)="【その他】",'（１）取扱品目選択'!F133,IF('（１）取扱品目選択'!D133="【その他】",'（１）取扱品目選択'!F133,'（１）取扱品目選択'!D133))</f>
        <v>0</v>
      </c>
      <c r="D126" s="64" t="str">
        <f t="shared" si="3"/>
        <v>00</v>
      </c>
      <c r="E126" s="62"/>
      <c r="F126" s="62"/>
      <c r="G126" s="62"/>
    </row>
    <row r="127" spans="1:7">
      <c r="A127" s="63">
        <v>126</v>
      </c>
      <c r="B127" s="64">
        <f>IF(RIGHT('（１）取扱品目選択'!C134,5)="【その他】",LEFT('（１）取扱品目選択'!C134,4)&amp;'（１）取扱品目選択'!E134,'（１）取扱品目選択'!C134)</f>
        <v>0</v>
      </c>
      <c r="C127" s="64">
        <f>IF(RIGHT('（１）取扱品目選択'!C134,5)="【その他】",'（１）取扱品目選択'!F134,IF('（１）取扱品目選択'!D134="【その他】",'（１）取扱品目選択'!F134,'（１）取扱品目選択'!D134))</f>
        <v>0</v>
      </c>
      <c r="D127" s="64" t="str">
        <f t="shared" si="3"/>
        <v>00</v>
      </c>
      <c r="E127" s="62"/>
      <c r="F127" s="62"/>
      <c r="G127" s="62"/>
    </row>
    <row r="128" spans="1:7">
      <c r="A128" s="63">
        <v>127</v>
      </c>
      <c r="B128" s="64">
        <f>IF(RIGHT('（１）取扱品目選択'!C135,5)="【その他】",LEFT('（１）取扱品目選択'!C135,4)&amp;'（１）取扱品目選択'!E135,'（１）取扱品目選択'!C135)</f>
        <v>0</v>
      </c>
      <c r="C128" s="64">
        <f>IF(RIGHT('（１）取扱品目選択'!C135,5)="【その他】",'（１）取扱品目選択'!F135,IF('（１）取扱品目選択'!D135="【その他】",'（１）取扱品目選択'!F135,'（１）取扱品目選択'!D135))</f>
        <v>0</v>
      </c>
      <c r="D128" s="64" t="str">
        <f t="shared" si="3"/>
        <v>00</v>
      </c>
      <c r="E128" s="62"/>
      <c r="F128" s="62"/>
      <c r="G128" s="62"/>
    </row>
    <row r="129" spans="1:7">
      <c r="A129" s="63">
        <v>128</v>
      </c>
      <c r="B129" s="64">
        <f>IF(RIGHT('（１）取扱品目選択'!C136,5)="【その他】",LEFT('（１）取扱品目選択'!C136,4)&amp;'（１）取扱品目選択'!E136,'（１）取扱品目選択'!C136)</f>
        <v>0</v>
      </c>
      <c r="C129" s="64">
        <f>IF(RIGHT('（１）取扱品目選択'!C136,5)="【その他】",'（１）取扱品目選択'!F136,IF('（１）取扱品目選択'!D136="【その他】",'（１）取扱品目選択'!F136,'（１）取扱品目選択'!D136))</f>
        <v>0</v>
      </c>
      <c r="D129" s="64" t="str">
        <f t="shared" si="3"/>
        <v>00</v>
      </c>
      <c r="E129" s="62"/>
      <c r="F129" s="62"/>
      <c r="G129" s="62"/>
    </row>
    <row r="130" spans="1:7">
      <c r="A130" s="63">
        <v>129</v>
      </c>
      <c r="B130" s="64">
        <f>IF(RIGHT('（１）取扱品目選択'!C137,5)="【その他】",LEFT('（１）取扱品目選択'!C137,4)&amp;'（１）取扱品目選択'!E137,'（１）取扱品目選択'!C137)</f>
        <v>0</v>
      </c>
      <c r="C130" s="64">
        <f>IF(RIGHT('（１）取扱品目選択'!C137,5)="【その他】",'（１）取扱品目選択'!F137,IF('（１）取扱品目選択'!D137="【その他】",'（１）取扱品目選択'!F137,'（１）取扱品目選択'!D137))</f>
        <v>0</v>
      </c>
      <c r="D130" s="64" t="str">
        <f t="shared" ref="D130:D161" si="4">B130&amp;C130</f>
        <v>00</v>
      </c>
      <c r="E130" s="62"/>
      <c r="F130" s="62"/>
      <c r="G130" s="62"/>
    </row>
    <row r="131" spans="1:7">
      <c r="A131" s="63">
        <v>130</v>
      </c>
      <c r="B131" s="64">
        <f>IF(RIGHT('（１）取扱品目選択'!C138,5)="【その他】",LEFT('（１）取扱品目選択'!C138,4)&amp;'（１）取扱品目選択'!E138,'（１）取扱品目選択'!C138)</f>
        <v>0</v>
      </c>
      <c r="C131" s="64">
        <f>IF(RIGHT('（１）取扱品目選択'!C138,5)="【その他】",'（１）取扱品目選択'!F138,IF('（１）取扱品目選択'!D138="【その他】",'（１）取扱品目選択'!F138,'（１）取扱品目選択'!D138))</f>
        <v>0</v>
      </c>
      <c r="D131" s="64" t="str">
        <f t="shared" si="4"/>
        <v>00</v>
      </c>
      <c r="E131" s="62"/>
      <c r="F131" s="62"/>
      <c r="G131" s="62"/>
    </row>
    <row r="132" spans="1:7">
      <c r="A132" s="63">
        <v>131</v>
      </c>
      <c r="B132" s="64">
        <f>IF(RIGHT('（１）取扱品目選択'!C139,5)="【その他】",LEFT('（１）取扱品目選択'!C139,4)&amp;'（１）取扱品目選択'!E139,'（１）取扱品目選択'!C139)</f>
        <v>0</v>
      </c>
      <c r="C132" s="64">
        <f>IF(RIGHT('（１）取扱品目選択'!C139,5)="【その他】",'（１）取扱品目選択'!F139,IF('（１）取扱品目選択'!D139="【その他】",'（１）取扱品目選択'!F139,'（１）取扱品目選択'!D139))</f>
        <v>0</v>
      </c>
      <c r="D132" s="64" t="str">
        <f t="shared" si="4"/>
        <v>00</v>
      </c>
      <c r="E132" s="62"/>
      <c r="F132" s="62"/>
      <c r="G132" s="62"/>
    </row>
    <row r="133" spans="1:7">
      <c r="A133" s="63">
        <v>132</v>
      </c>
      <c r="B133" s="64">
        <f>IF(RIGHT('（１）取扱品目選択'!C140,5)="【その他】",LEFT('（１）取扱品目選択'!C140,4)&amp;'（１）取扱品目選択'!E140,'（１）取扱品目選択'!C140)</f>
        <v>0</v>
      </c>
      <c r="C133" s="64">
        <f>IF(RIGHT('（１）取扱品目選択'!C140,5)="【その他】",'（１）取扱品目選択'!F140,IF('（１）取扱品目選択'!D140="【その他】",'（１）取扱品目選択'!F140,'（１）取扱品目選択'!D140))</f>
        <v>0</v>
      </c>
      <c r="D133" s="64" t="str">
        <f t="shared" si="4"/>
        <v>00</v>
      </c>
      <c r="E133" s="62"/>
      <c r="F133" s="62"/>
      <c r="G133" s="62"/>
    </row>
    <row r="134" spans="1:7">
      <c r="A134" s="63">
        <v>133</v>
      </c>
      <c r="B134" s="64">
        <f>IF(RIGHT('（１）取扱品目選択'!C141,5)="【その他】",LEFT('（１）取扱品目選択'!C141,4)&amp;'（１）取扱品目選択'!E141,'（１）取扱品目選択'!C141)</f>
        <v>0</v>
      </c>
      <c r="C134" s="64">
        <f>IF(RIGHT('（１）取扱品目選択'!C141,5)="【その他】",'（１）取扱品目選択'!F141,IF('（１）取扱品目選択'!D141="【その他】",'（１）取扱品目選択'!F141,'（１）取扱品目選択'!D141))</f>
        <v>0</v>
      </c>
      <c r="D134" s="64" t="str">
        <f t="shared" si="4"/>
        <v>00</v>
      </c>
      <c r="E134" s="62"/>
      <c r="F134" s="62"/>
      <c r="G134" s="62"/>
    </row>
    <row r="135" spans="1:7">
      <c r="A135" s="63">
        <v>134</v>
      </c>
      <c r="B135" s="64">
        <f>IF(RIGHT('（１）取扱品目選択'!C142,5)="【その他】",LEFT('（１）取扱品目選択'!C142,4)&amp;'（１）取扱品目選択'!E142,'（１）取扱品目選択'!C142)</f>
        <v>0</v>
      </c>
      <c r="C135" s="64">
        <f>IF(RIGHT('（１）取扱品目選択'!C142,5)="【その他】",'（１）取扱品目選択'!F142,IF('（１）取扱品目選択'!D142="【その他】",'（１）取扱品目選択'!F142,'（１）取扱品目選択'!D142))</f>
        <v>0</v>
      </c>
      <c r="D135" s="64" t="str">
        <f t="shared" si="4"/>
        <v>00</v>
      </c>
      <c r="E135" s="62"/>
      <c r="F135" s="62"/>
      <c r="G135" s="62"/>
    </row>
    <row r="136" spans="1:7">
      <c r="A136" s="63">
        <v>135</v>
      </c>
      <c r="B136" s="64">
        <f>IF(RIGHT('（１）取扱品目選択'!C143,5)="【その他】",LEFT('（１）取扱品目選択'!C143,4)&amp;'（１）取扱品目選択'!E143,'（１）取扱品目選択'!C143)</f>
        <v>0</v>
      </c>
      <c r="C136" s="64">
        <f>IF(RIGHT('（１）取扱品目選択'!C143,5)="【その他】",'（１）取扱品目選択'!F143,IF('（１）取扱品目選択'!D143="【その他】",'（１）取扱品目選択'!F143,'（１）取扱品目選択'!D143))</f>
        <v>0</v>
      </c>
      <c r="D136" s="64" t="str">
        <f t="shared" si="4"/>
        <v>00</v>
      </c>
      <c r="E136" s="62"/>
      <c r="F136" s="62"/>
      <c r="G136" s="62"/>
    </row>
    <row r="137" spans="1:7">
      <c r="A137" s="63">
        <v>136</v>
      </c>
      <c r="B137" s="64">
        <f>IF(RIGHT('（１）取扱品目選択'!C144,5)="【その他】",LEFT('（１）取扱品目選択'!C144,4)&amp;'（１）取扱品目選択'!E144,'（１）取扱品目選択'!C144)</f>
        <v>0</v>
      </c>
      <c r="C137" s="64">
        <f>IF(RIGHT('（１）取扱品目選択'!C144,5)="【その他】",'（１）取扱品目選択'!F144,IF('（１）取扱品目選択'!D144="【その他】",'（１）取扱品目選択'!F144,'（１）取扱品目選択'!D144))</f>
        <v>0</v>
      </c>
      <c r="D137" s="64" t="str">
        <f t="shared" si="4"/>
        <v>00</v>
      </c>
      <c r="E137" s="62"/>
      <c r="F137" s="62"/>
      <c r="G137" s="62"/>
    </row>
    <row r="138" spans="1:7">
      <c r="A138" s="63">
        <v>137</v>
      </c>
      <c r="B138" s="64">
        <f>IF(RIGHT('（１）取扱品目選択'!C145,5)="【その他】",LEFT('（１）取扱品目選択'!C145,4)&amp;'（１）取扱品目選択'!E145,'（１）取扱品目選択'!C145)</f>
        <v>0</v>
      </c>
      <c r="C138" s="64">
        <f>IF(RIGHT('（１）取扱品目選択'!C145,5)="【その他】",'（１）取扱品目選択'!F145,IF('（１）取扱品目選択'!D145="【その他】",'（１）取扱品目選択'!F145,'（１）取扱品目選択'!D145))</f>
        <v>0</v>
      </c>
      <c r="D138" s="64" t="str">
        <f t="shared" si="4"/>
        <v>00</v>
      </c>
      <c r="E138" s="62"/>
      <c r="F138" s="62"/>
      <c r="G138" s="62"/>
    </row>
    <row r="139" spans="1:7">
      <c r="A139" s="63">
        <v>138</v>
      </c>
      <c r="B139" s="64">
        <f>IF(RIGHT('（１）取扱品目選択'!C146,5)="【その他】",LEFT('（１）取扱品目選択'!C146,4)&amp;'（１）取扱品目選択'!E146,'（１）取扱品目選択'!C146)</f>
        <v>0</v>
      </c>
      <c r="C139" s="64">
        <f>IF(RIGHT('（１）取扱品目選択'!C146,5)="【その他】",'（１）取扱品目選択'!F146,IF('（１）取扱品目選択'!D146="【その他】",'（１）取扱品目選択'!F146,'（１）取扱品目選択'!D146))</f>
        <v>0</v>
      </c>
      <c r="D139" s="64" t="str">
        <f t="shared" si="4"/>
        <v>00</v>
      </c>
      <c r="E139" s="62"/>
      <c r="F139" s="62"/>
      <c r="G139" s="62"/>
    </row>
    <row r="140" spans="1:7">
      <c r="A140" s="63">
        <v>139</v>
      </c>
      <c r="B140" s="64">
        <f>IF(RIGHT('（１）取扱品目選択'!C147,5)="【その他】",LEFT('（１）取扱品目選択'!C147,4)&amp;'（１）取扱品目選択'!E147,'（１）取扱品目選択'!C147)</f>
        <v>0</v>
      </c>
      <c r="C140" s="64">
        <f>IF(RIGHT('（１）取扱品目選択'!C147,5)="【その他】",'（１）取扱品目選択'!F147,IF('（１）取扱品目選択'!D147="【その他】",'（１）取扱品目選択'!F147,'（１）取扱品目選択'!D147))</f>
        <v>0</v>
      </c>
      <c r="D140" s="64" t="str">
        <f t="shared" si="4"/>
        <v>00</v>
      </c>
      <c r="E140" s="62"/>
      <c r="F140" s="62"/>
      <c r="G140" s="62"/>
    </row>
    <row r="141" spans="1:7">
      <c r="A141" s="63">
        <v>140</v>
      </c>
      <c r="B141" s="64">
        <f>IF(RIGHT('（１）取扱品目選択'!C148,5)="【その他】",LEFT('（１）取扱品目選択'!C148,4)&amp;'（１）取扱品目選択'!E148,'（１）取扱品目選択'!C148)</f>
        <v>0</v>
      </c>
      <c r="C141" s="64">
        <f>IF(RIGHT('（１）取扱品目選択'!C148,5)="【その他】",'（１）取扱品目選択'!F148,IF('（１）取扱品目選択'!D148="【その他】",'（１）取扱品目選択'!F148,'（１）取扱品目選択'!D148))</f>
        <v>0</v>
      </c>
      <c r="D141" s="64" t="str">
        <f t="shared" si="4"/>
        <v>00</v>
      </c>
      <c r="E141" s="62"/>
      <c r="F141" s="62"/>
      <c r="G141" s="62"/>
    </row>
    <row r="142" spans="1:7">
      <c r="A142" s="63">
        <v>141</v>
      </c>
      <c r="B142" s="64">
        <f>IF(RIGHT('（１）取扱品目選択'!C149,5)="【その他】",LEFT('（１）取扱品目選択'!C149,4)&amp;'（１）取扱品目選択'!E149,'（１）取扱品目選択'!C149)</f>
        <v>0</v>
      </c>
      <c r="C142" s="64">
        <f>IF(RIGHT('（１）取扱品目選択'!C149,5)="【その他】",'（１）取扱品目選択'!F149,IF('（１）取扱品目選択'!D149="【その他】",'（１）取扱品目選択'!F149,'（１）取扱品目選択'!D149))</f>
        <v>0</v>
      </c>
      <c r="D142" s="64" t="str">
        <f t="shared" si="4"/>
        <v>00</v>
      </c>
      <c r="E142" s="62"/>
      <c r="F142" s="62"/>
      <c r="G142" s="62"/>
    </row>
    <row r="143" spans="1:7">
      <c r="A143" s="63">
        <v>142</v>
      </c>
      <c r="B143" s="64">
        <f>IF(RIGHT('（１）取扱品目選択'!C150,5)="【その他】",LEFT('（１）取扱品目選択'!C150,4)&amp;'（１）取扱品目選択'!E150,'（１）取扱品目選択'!C150)</f>
        <v>0</v>
      </c>
      <c r="C143" s="64">
        <f>IF(RIGHT('（１）取扱品目選択'!C150,5)="【その他】",'（１）取扱品目選択'!F150,IF('（１）取扱品目選択'!D150="【その他】",'（１）取扱品目選択'!F150,'（１）取扱品目選択'!D150))</f>
        <v>0</v>
      </c>
      <c r="D143" s="64" t="str">
        <f t="shared" si="4"/>
        <v>00</v>
      </c>
      <c r="E143" s="62"/>
      <c r="F143" s="62"/>
      <c r="G143" s="62"/>
    </row>
    <row r="144" spans="1:7">
      <c r="A144" s="63">
        <v>143</v>
      </c>
      <c r="B144" s="64">
        <f>IF(RIGHT('（１）取扱品目選択'!C151,5)="【その他】",LEFT('（１）取扱品目選択'!C151,4)&amp;'（１）取扱品目選択'!E151,'（１）取扱品目選択'!C151)</f>
        <v>0</v>
      </c>
      <c r="C144" s="64">
        <f>IF(RIGHT('（１）取扱品目選択'!C151,5)="【その他】",'（１）取扱品目選択'!F151,IF('（１）取扱品目選択'!D151="【その他】",'（１）取扱品目選択'!F151,'（１）取扱品目選択'!D151))</f>
        <v>0</v>
      </c>
      <c r="D144" s="64" t="str">
        <f t="shared" si="4"/>
        <v>00</v>
      </c>
      <c r="E144" s="62"/>
      <c r="F144" s="62"/>
      <c r="G144" s="62"/>
    </row>
    <row r="145" spans="1:7">
      <c r="A145" s="63">
        <v>144</v>
      </c>
      <c r="B145" s="64">
        <f>IF(RIGHT('（１）取扱品目選択'!C152,5)="【その他】",LEFT('（１）取扱品目選択'!C152,4)&amp;'（１）取扱品目選択'!E152,'（１）取扱品目選択'!C152)</f>
        <v>0</v>
      </c>
      <c r="C145" s="64">
        <f>IF(RIGHT('（１）取扱品目選択'!C152,5)="【その他】",'（１）取扱品目選択'!F152,IF('（１）取扱品目選択'!D152="【その他】",'（１）取扱品目選択'!F152,'（１）取扱品目選択'!D152))</f>
        <v>0</v>
      </c>
      <c r="D145" s="64" t="str">
        <f t="shared" si="4"/>
        <v>00</v>
      </c>
      <c r="E145" s="62"/>
      <c r="F145" s="62"/>
      <c r="G145" s="62"/>
    </row>
    <row r="146" spans="1:7">
      <c r="A146" s="63">
        <v>145</v>
      </c>
      <c r="B146" s="64">
        <f>IF(RIGHT('（１）取扱品目選択'!C153,5)="【その他】",LEFT('（１）取扱品目選択'!C153,4)&amp;'（１）取扱品目選択'!E153,'（１）取扱品目選択'!C153)</f>
        <v>0</v>
      </c>
      <c r="C146" s="64">
        <f>IF(RIGHT('（１）取扱品目選択'!C153,5)="【その他】",'（１）取扱品目選択'!F153,IF('（１）取扱品目選択'!D153="【その他】",'（１）取扱品目選択'!F153,'（１）取扱品目選択'!D153))</f>
        <v>0</v>
      </c>
      <c r="D146" s="64" t="str">
        <f t="shared" si="4"/>
        <v>00</v>
      </c>
      <c r="E146" s="62"/>
      <c r="F146" s="62"/>
      <c r="G146" s="62"/>
    </row>
    <row r="147" spans="1:7">
      <c r="A147" s="63">
        <v>146</v>
      </c>
      <c r="B147" s="64">
        <f>IF(RIGHT('（１）取扱品目選択'!C154,5)="【その他】",LEFT('（１）取扱品目選択'!C154,4)&amp;'（１）取扱品目選択'!E154,'（１）取扱品目選択'!C154)</f>
        <v>0</v>
      </c>
      <c r="C147" s="64">
        <f>IF(RIGHT('（１）取扱品目選択'!C154,5)="【その他】",'（１）取扱品目選択'!F154,IF('（１）取扱品目選択'!D154="【その他】",'（１）取扱品目選択'!F154,'（１）取扱品目選択'!D154))</f>
        <v>0</v>
      </c>
      <c r="D147" s="64" t="str">
        <f t="shared" si="4"/>
        <v>00</v>
      </c>
      <c r="E147" s="62"/>
      <c r="F147" s="62"/>
      <c r="G147" s="62"/>
    </row>
    <row r="148" spans="1:7">
      <c r="A148" s="63">
        <v>147</v>
      </c>
      <c r="B148" s="64">
        <f>IF(RIGHT('（１）取扱品目選択'!C155,5)="【その他】",LEFT('（１）取扱品目選択'!C155,4)&amp;'（１）取扱品目選択'!E155,'（１）取扱品目選択'!C155)</f>
        <v>0</v>
      </c>
      <c r="C148" s="64">
        <f>IF(RIGHT('（１）取扱品目選択'!C155,5)="【その他】",'（１）取扱品目選択'!F155,IF('（１）取扱品目選択'!D155="【その他】",'（１）取扱品目選択'!F155,'（１）取扱品目選択'!D155))</f>
        <v>0</v>
      </c>
      <c r="D148" s="64" t="str">
        <f t="shared" si="4"/>
        <v>00</v>
      </c>
      <c r="E148" s="62"/>
      <c r="F148" s="62"/>
      <c r="G148" s="62"/>
    </row>
    <row r="149" spans="1:7">
      <c r="A149" s="63">
        <v>148</v>
      </c>
      <c r="B149" s="64">
        <f>IF(RIGHT('（１）取扱品目選択'!C156,5)="【その他】",LEFT('（１）取扱品目選択'!C156,4)&amp;'（１）取扱品目選択'!E156,'（１）取扱品目選択'!C156)</f>
        <v>0</v>
      </c>
      <c r="C149" s="64">
        <f>IF(RIGHT('（１）取扱品目選択'!C156,5)="【その他】",'（１）取扱品目選択'!F156,IF('（１）取扱品目選択'!D156="【その他】",'（１）取扱品目選択'!F156,'（１）取扱品目選択'!D156))</f>
        <v>0</v>
      </c>
      <c r="D149" s="64" t="str">
        <f t="shared" si="4"/>
        <v>00</v>
      </c>
      <c r="E149" s="62"/>
      <c r="F149" s="62"/>
      <c r="G149" s="62"/>
    </row>
    <row r="150" spans="1:7">
      <c r="A150" s="63">
        <v>149</v>
      </c>
      <c r="B150" s="64">
        <f>IF(RIGHT('（１）取扱品目選択'!C157,5)="【その他】",LEFT('（１）取扱品目選択'!C157,4)&amp;'（１）取扱品目選択'!E157,'（１）取扱品目選択'!C157)</f>
        <v>0</v>
      </c>
      <c r="C150" s="64">
        <f>IF(RIGHT('（１）取扱品目選択'!C157,5)="【その他】",'（１）取扱品目選択'!F157,IF('（１）取扱品目選択'!D157="【その他】",'（１）取扱品目選択'!F157,'（１）取扱品目選択'!D157))</f>
        <v>0</v>
      </c>
      <c r="D150" s="64" t="str">
        <f t="shared" si="4"/>
        <v>00</v>
      </c>
      <c r="E150" s="62"/>
      <c r="F150" s="62"/>
      <c r="G150" s="62"/>
    </row>
    <row r="151" spans="1:7">
      <c r="A151" s="63">
        <v>150</v>
      </c>
      <c r="B151" s="64">
        <f>IF(RIGHT('（１）取扱品目選択'!C158,5)="【その他】",LEFT('（１）取扱品目選択'!C158,4)&amp;'（１）取扱品目選択'!E158,'（１）取扱品目選択'!C158)</f>
        <v>0</v>
      </c>
      <c r="C151" s="64">
        <f>IF(RIGHT('（１）取扱品目選択'!C158,5)="【その他】",'（１）取扱品目選択'!F158,IF('（１）取扱品目選択'!D158="【その他】",'（１）取扱品目選択'!F158,'（１）取扱品目選択'!D158))</f>
        <v>0</v>
      </c>
      <c r="D151" s="64" t="str">
        <f t="shared" si="4"/>
        <v>00</v>
      </c>
      <c r="E151" s="62"/>
      <c r="F151" s="62"/>
      <c r="G151" s="62"/>
    </row>
    <row r="152" spans="1:7">
      <c r="A152" s="63">
        <v>151</v>
      </c>
      <c r="B152" s="64">
        <f>IF(RIGHT('（１）取扱品目選択'!C159,5)="【その他】",LEFT('（１）取扱品目選択'!C159,4)&amp;'（１）取扱品目選択'!E159,'（１）取扱品目選択'!C159)</f>
        <v>0</v>
      </c>
      <c r="C152" s="64">
        <f>IF(RIGHT('（１）取扱品目選択'!C159,5)="【その他】",'（１）取扱品目選択'!F159,IF('（１）取扱品目選択'!D159="【その他】",'（１）取扱品目選択'!F159,'（１）取扱品目選択'!D159))</f>
        <v>0</v>
      </c>
      <c r="D152" s="64" t="str">
        <f t="shared" si="4"/>
        <v>00</v>
      </c>
      <c r="E152" s="62"/>
      <c r="F152" s="62"/>
      <c r="G152" s="62"/>
    </row>
    <row r="153" spans="1:7">
      <c r="A153" s="63">
        <v>152</v>
      </c>
      <c r="B153" s="64">
        <f>IF(RIGHT('（１）取扱品目選択'!C160,5)="【その他】",LEFT('（１）取扱品目選択'!C160,4)&amp;'（１）取扱品目選択'!E160,'（１）取扱品目選択'!C160)</f>
        <v>0</v>
      </c>
      <c r="C153" s="64">
        <f>IF(RIGHT('（１）取扱品目選択'!C160,5)="【その他】",'（１）取扱品目選択'!F160,IF('（１）取扱品目選択'!D160="【その他】",'（１）取扱品目選択'!F160,'（１）取扱品目選択'!D160))</f>
        <v>0</v>
      </c>
      <c r="D153" s="64" t="str">
        <f t="shared" si="4"/>
        <v>00</v>
      </c>
      <c r="E153" s="62"/>
      <c r="F153" s="62"/>
      <c r="G153" s="62"/>
    </row>
    <row r="154" spans="1:7">
      <c r="A154" s="63">
        <v>153</v>
      </c>
      <c r="B154" s="64">
        <f>IF(RIGHT('（１）取扱品目選択'!C161,5)="【その他】",LEFT('（１）取扱品目選択'!C161,4)&amp;'（１）取扱品目選択'!E161,'（１）取扱品目選択'!C161)</f>
        <v>0</v>
      </c>
      <c r="C154" s="64">
        <f>IF(RIGHT('（１）取扱品目選択'!C161,5)="【その他】",'（１）取扱品目選択'!F161,IF('（１）取扱品目選択'!D161="【その他】",'（１）取扱品目選択'!F161,'（１）取扱品目選択'!D161))</f>
        <v>0</v>
      </c>
      <c r="D154" s="64" t="str">
        <f t="shared" si="4"/>
        <v>00</v>
      </c>
      <c r="E154" s="62"/>
      <c r="F154" s="62"/>
      <c r="G154" s="62"/>
    </row>
    <row r="155" spans="1:7">
      <c r="A155" s="63">
        <v>154</v>
      </c>
      <c r="B155" s="64">
        <f>IF(RIGHT('（１）取扱品目選択'!C162,5)="【その他】",LEFT('（１）取扱品目選択'!C162,4)&amp;'（１）取扱品目選択'!E162,'（１）取扱品目選択'!C162)</f>
        <v>0</v>
      </c>
      <c r="C155" s="64">
        <f>IF(RIGHT('（１）取扱品目選択'!C162,5)="【その他】",'（１）取扱品目選択'!F162,IF('（１）取扱品目選択'!D162="【その他】",'（１）取扱品目選択'!F162,'（１）取扱品目選択'!D162))</f>
        <v>0</v>
      </c>
      <c r="D155" s="64" t="str">
        <f t="shared" si="4"/>
        <v>00</v>
      </c>
      <c r="E155" s="62"/>
      <c r="F155" s="62"/>
      <c r="G155" s="62"/>
    </row>
    <row r="156" spans="1:7">
      <c r="A156" s="63">
        <v>155</v>
      </c>
      <c r="B156" s="64">
        <f>IF(RIGHT('（１）取扱品目選択'!C163,5)="【その他】",LEFT('（１）取扱品目選択'!C163,4)&amp;'（１）取扱品目選択'!E163,'（１）取扱品目選択'!C163)</f>
        <v>0</v>
      </c>
      <c r="C156" s="64">
        <f>IF(RIGHT('（１）取扱品目選択'!C163,5)="【その他】",'（１）取扱品目選択'!F163,IF('（１）取扱品目選択'!D163="【その他】",'（１）取扱品目選択'!F163,'（１）取扱品目選択'!D163))</f>
        <v>0</v>
      </c>
      <c r="D156" s="64" t="str">
        <f t="shared" si="4"/>
        <v>00</v>
      </c>
      <c r="E156" s="62"/>
      <c r="F156" s="62"/>
      <c r="G156" s="62"/>
    </row>
    <row r="157" spans="1:7">
      <c r="A157" s="63">
        <v>156</v>
      </c>
      <c r="B157" s="64">
        <f>IF(RIGHT('（１）取扱品目選択'!C164,5)="【その他】",LEFT('（１）取扱品目選択'!C164,4)&amp;'（１）取扱品目選択'!E164,'（１）取扱品目選択'!C164)</f>
        <v>0</v>
      </c>
      <c r="C157" s="64">
        <f>IF(RIGHT('（１）取扱品目選択'!C164,5)="【その他】",'（１）取扱品目選択'!F164,IF('（１）取扱品目選択'!D164="【その他】",'（１）取扱品目選択'!F164,'（１）取扱品目選択'!D164))</f>
        <v>0</v>
      </c>
      <c r="D157" s="64" t="str">
        <f t="shared" si="4"/>
        <v>00</v>
      </c>
      <c r="E157" s="62"/>
      <c r="F157" s="62"/>
      <c r="G157" s="62"/>
    </row>
    <row r="158" spans="1:7">
      <c r="A158" s="63">
        <v>157</v>
      </c>
      <c r="B158" s="64">
        <f>IF(RIGHT('（１）取扱品目選択'!C165,5)="【その他】",LEFT('（１）取扱品目選択'!C165,4)&amp;'（１）取扱品目選択'!E165,'（１）取扱品目選択'!C165)</f>
        <v>0</v>
      </c>
      <c r="C158" s="64">
        <f>IF(RIGHT('（１）取扱品目選択'!C165,5)="【その他】",'（１）取扱品目選択'!F165,IF('（１）取扱品目選択'!D165="【その他】",'（１）取扱品目選択'!F165,'（１）取扱品目選択'!D165))</f>
        <v>0</v>
      </c>
      <c r="D158" s="64" t="str">
        <f t="shared" si="4"/>
        <v>00</v>
      </c>
      <c r="E158" s="62"/>
      <c r="F158" s="62"/>
      <c r="G158" s="62"/>
    </row>
    <row r="159" spans="1:7">
      <c r="A159" s="63">
        <v>158</v>
      </c>
      <c r="B159" s="64">
        <f>IF(RIGHT('（１）取扱品目選択'!C166,5)="【その他】",LEFT('（１）取扱品目選択'!C166,4)&amp;'（１）取扱品目選択'!E166,'（１）取扱品目選択'!C166)</f>
        <v>0</v>
      </c>
      <c r="C159" s="64">
        <f>IF(RIGHT('（１）取扱品目選択'!C166,5)="【その他】",'（１）取扱品目選択'!F166,IF('（１）取扱品目選択'!D166="【その他】",'（１）取扱品目選択'!F166,'（１）取扱品目選択'!D166))</f>
        <v>0</v>
      </c>
      <c r="D159" s="64" t="str">
        <f t="shared" si="4"/>
        <v>00</v>
      </c>
      <c r="E159" s="62"/>
      <c r="F159" s="62"/>
      <c r="G159" s="62"/>
    </row>
    <row r="160" spans="1:7">
      <c r="A160" s="63">
        <v>159</v>
      </c>
      <c r="B160" s="64">
        <f>IF(RIGHT('（１）取扱品目選択'!C167,5)="【その他】",LEFT('（１）取扱品目選択'!C167,4)&amp;'（１）取扱品目選択'!E167,'（１）取扱品目選択'!C167)</f>
        <v>0</v>
      </c>
      <c r="C160" s="64">
        <f>IF(RIGHT('（１）取扱品目選択'!C167,5)="【その他】",'（１）取扱品目選択'!F167,IF('（１）取扱品目選択'!D167="【その他】",'（１）取扱品目選択'!F167,'（１）取扱品目選択'!D167))</f>
        <v>0</v>
      </c>
      <c r="D160" s="64" t="str">
        <f t="shared" si="4"/>
        <v>00</v>
      </c>
      <c r="E160" s="62"/>
      <c r="F160" s="62"/>
      <c r="G160" s="62"/>
    </row>
    <row r="161" spans="1:7">
      <c r="A161" s="63">
        <v>160</v>
      </c>
      <c r="B161" s="64">
        <f>IF(RIGHT('（１）取扱品目選択'!C168,5)="【その他】",LEFT('（１）取扱品目選択'!C168,4)&amp;'（１）取扱品目選択'!E168,'（１）取扱品目選択'!C168)</f>
        <v>0</v>
      </c>
      <c r="C161" s="64">
        <f>IF(RIGHT('（１）取扱品目選択'!C168,5)="【その他】",'（１）取扱品目選択'!F168,IF('（１）取扱品目選択'!D168="【その他】",'（１）取扱品目選択'!F168,'（１）取扱品目選択'!D168))</f>
        <v>0</v>
      </c>
      <c r="D161" s="64" t="str">
        <f t="shared" si="4"/>
        <v>00</v>
      </c>
      <c r="E161" s="62"/>
      <c r="F161" s="62"/>
      <c r="G161" s="62"/>
    </row>
  </sheetData>
  <sheetProtection password="CC71" sheet="1" objects="1" scenarios="1" selectLockedCells="1" selectUn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19"/>
  <sheetViews>
    <sheetView workbookViewId="0">
      <selection activeCell="C18" sqref="C18"/>
    </sheetView>
  </sheetViews>
  <sheetFormatPr defaultRowHeight="13.5"/>
  <cols>
    <col min="1" max="1" width="10.875" style="63" bestFit="1" customWidth="1"/>
    <col min="2" max="2" width="3.375" style="63" bestFit="1" customWidth="1"/>
    <col min="3" max="3" width="9.375" style="63" bestFit="1" customWidth="1"/>
    <col min="4" max="16384" width="9" style="63"/>
  </cols>
  <sheetData>
    <row r="1" spans="1:5">
      <c r="A1" s="65" t="s">
        <v>149</v>
      </c>
      <c r="B1" s="65"/>
      <c r="C1" s="65"/>
      <c r="D1" s="67"/>
      <c r="E1" s="67"/>
    </row>
    <row r="2" spans="1:5">
      <c r="A2" s="67">
        <v>1</v>
      </c>
      <c r="B2" s="67" t="str">
        <f>IF('（２）届出様式'!B12="","×",ROW())</f>
        <v>×</v>
      </c>
      <c r="C2" s="67" t="s">
        <v>317</v>
      </c>
      <c r="E2" s="67"/>
    </row>
    <row r="3" spans="1:5">
      <c r="A3" s="67">
        <v>2</v>
      </c>
      <c r="B3" s="67" t="str">
        <f>IF('（２）届出様式'!B22="","×",ROW())</f>
        <v>×</v>
      </c>
      <c r="C3" s="67" t="s">
        <v>318</v>
      </c>
      <c r="D3" s="67"/>
      <c r="E3" s="67"/>
    </row>
    <row r="4" spans="1:5">
      <c r="A4" s="67">
        <v>3</v>
      </c>
      <c r="B4" s="67" t="str">
        <f>IF('（２）届出様式'!B32="","×",ROW())</f>
        <v>×</v>
      </c>
      <c r="C4" s="67" t="s">
        <v>319</v>
      </c>
      <c r="D4" s="67"/>
      <c r="E4" s="67"/>
    </row>
    <row r="5" spans="1:5">
      <c r="A5" s="67">
        <v>4</v>
      </c>
      <c r="B5" s="67" t="str">
        <f>IF('（２）届出様式'!B42="","×",ROW())</f>
        <v>×</v>
      </c>
      <c r="C5" s="67" t="s">
        <v>320</v>
      </c>
      <c r="D5" s="67"/>
      <c r="E5" s="67"/>
    </row>
    <row r="6" spans="1:5">
      <c r="A6" s="67">
        <v>5</v>
      </c>
      <c r="B6" s="67" t="str">
        <f>IF('（２）届出様式'!B52="","×",ROW())</f>
        <v>×</v>
      </c>
      <c r="C6" s="67" t="s">
        <v>321</v>
      </c>
      <c r="D6" s="67"/>
      <c r="E6" s="67"/>
    </row>
    <row r="7" spans="1:5">
      <c r="A7" s="67">
        <v>6</v>
      </c>
      <c r="B7" s="67" t="str">
        <f>IF('（２）届出様式'!B62="","×",ROW())</f>
        <v>×</v>
      </c>
      <c r="C7" s="67" t="s">
        <v>322</v>
      </c>
      <c r="D7" s="67"/>
      <c r="E7" s="67"/>
    </row>
    <row r="8" spans="1:5">
      <c r="A8" s="67">
        <v>7</v>
      </c>
      <c r="B8" s="67" t="str">
        <f>IF('（２）届出様式'!B72="","×",ROW())</f>
        <v>×</v>
      </c>
      <c r="C8" s="67" t="s">
        <v>323</v>
      </c>
      <c r="D8" s="67"/>
      <c r="E8" s="67"/>
    </row>
    <row r="9" spans="1:5">
      <c r="A9" s="67">
        <v>8</v>
      </c>
      <c r="B9" s="67" t="str">
        <f>IF('（２）届出様式'!B82="","×",ROW())</f>
        <v>×</v>
      </c>
      <c r="C9" s="67" t="s">
        <v>324</v>
      </c>
      <c r="D9" s="67"/>
      <c r="E9" s="67"/>
    </row>
    <row r="10" spans="1:5">
      <c r="A10" s="67">
        <v>9</v>
      </c>
      <c r="B10" s="67" t="str">
        <f>IF('（２）届出様式'!B92="","×",ROW())</f>
        <v>×</v>
      </c>
      <c r="C10" s="67" t="s">
        <v>325</v>
      </c>
      <c r="D10" s="67"/>
      <c r="E10" s="67"/>
    </row>
    <row r="11" spans="1:5">
      <c r="A11" s="67">
        <v>10</v>
      </c>
      <c r="B11" s="67" t="str">
        <f>IF('（２）届出様式'!B102="","×",ROW())</f>
        <v>×</v>
      </c>
      <c r="C11" s="67" t="s">
        <v>326</v>
      </c>
      <c r="D11" s="67"/>
      <c r="E11" s="67"/>
    </row>
    <row r="12" spans="1:5">
      <c r="A12" s="67">
        <v>11</v>
      </c>
      <c r="B12" s="67" t="str">
        <f>IF('（２）届出様式'!B112="","×",ROW())</f>
        <v>×</v>
      </c>
      <c r="C12" s="67" t="s">
        <v>327</v>
      </c>
      <c r="D12" s="67"/>
      <c r="E12" s="67"/>
    </row>
    <row r="13" spans="1:5">
      <c r="A13" s="67">
        <v>12</v>
      </c>
      <c r="B13" s="67" t="str">
        <f>IF('（２）届出様式'!B122="","×",ROW())</f>
        <v>×</v>
      </c>
      <c r="C13" s="67" t="s">
        <v>328</v>
      </c>
      <c r="D13" s="67"/>
      <c r="E13" s="67"/>
    </row>
    <row r="14" spans="1:5">
      <c r="A14" s="67">
        <v>13</v>
      </c>
      <c r="B14" s="67" t="str">
        <f>IF('（２）届出様式'!B132="","×",ROW())</f>
        <v>×</v>
      </c>
      <c r="C14" s="67" t="s">
        <v>329</v>
      </c>
      <c r="D14" s="67"/>
      <c r="E14" s="67"/>
    </row>
    <row r="15" spans="1:5">
      <c r="A15" s="67">
        <v>14</v>
      </c>
      <c r="B15" s="67" t="str">
        <f>IF('（２）届出様式'!B142="","×",ROW())</f>
        <v>×</v>
      </c>
      <c r="C15" s="67" t="s">
        <v>330</v>
      </c>
      <c r="D15" s="67"/>
      <c r="E15" s="67"/>
    </row>
    <row r="16" spans="1:5">
      <c r="A16" s="67">
        <v>15</v>
      </c>
      <c r="B16" s="67" t="str">
        <f>IF('（２）届出様式'!B152="","×",ROW())</f>
        <v>×</v>
      </c>
      <c r="C16" s="67" t="s">
        <v>331</v>
      </c>
      <c r="D16" s="67"/>
      <c r="E16" s="67"/>
    </row>
    <row r="17" spans="1:5">
      <c r="A17" s="67">
        <v>16</v>
      </c>
      <c r="B17" s="67" t="str">
        <f>IF('（２）届出様式'!B162="","×",ROW())</f>
        <v>×</v>
      </c>
      <c r="C17" s="67" t="s">
        <v>332</v>
      </c>
      <c r="D17" s="67"/>
      <c r="E17" s="67"/>
    </row>
    <row r="18" spans="1:5">
      <c r="A18" s="67"/>
      <c r="B18" s="66">
        <f>MAX(B2:B17)</f>
        <v>0</v>
      </c>
      <c r="C18" s="68" t="str">
        <f>IFERROR(VLOOKUP(B18,B2:C17,2,FALSE),"B4:AJ21")</f>
        <v>B4:AJ21</v>
      </c>
      <c r="D18" s="67"/>
      <c r="E18" s="67"/>
    </row>
    <row r="19" spans="1:5">
      <c r="D19" s="67"/>
      <c r="E19" s="67"/>
    </row>
  </sheetData>
  <sheetProtection password="CC71" sheet="1" selectLockedCells="1" selectUn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G16"/>
  <sheetViews>
    <sheetView workbookViewId="0">
      <selection activeCell="D31" sqref="D31"/>
    </sheetView>
  </sheetViews>
  <sheetFormatPr defaultRowHeight="13.5"/>
  <cols>
    <col min="1" max="1" width="15.125" bestFit="1" customWidth="1"/>
    <col min="4" max="4" width="7.125" bestFit="1" customWidth="1"/>
  </cols>
  <sheetData>
    <row r="1" spans="1:7">
      <c r="A1" s="8" t="s">
        <v>28</v>
      </c>
      <c r="C1" s="3" t="s">
        <v>134</v>
      </c>
      <c r="D1" s="3" t="s">
        <v>135</v>
      </c>
      <c r="F1" s="228" t="s">
        <v>124</v>
      </c>
      <c r="G1" s="229"/>
    </row>
    <row r="2" spans="1:7" ht="14.25" thickBot="1">
      <c r="A2" s="1" t="s">
        <v>20</v>
      </c>
      <c r="C2" s="6" t="s">
        <v>129</v>
      </c>
      <c r="D2" s="6" t="s">
        <v>123</v>
      </c>
      <c r="F2" s="4" t="s">
        <v>29</v>
      </c>
      <c r="G2" s="5" t="s">
        <v>30</v>
      </c>
    </row>
    <row r="3" spans="1:7">
      <c r="A3" s="1" t="s">
        <v>21</v>
      </c>
      <c r="C3" s="6" t="s">
        <v>130</v>
      </c>
      <c r="D3" s="6" t="s">
        <v>129</v>
      </c>
    </row>
    <row r="4" spans="1:7">
      <c r="A4" s="1" t="s">
        <v>12</v>
      </c>
      <c r="C4" s="6" t="s">
        <v>131</v>
      </c>
      <c r="D4" s="6" t="s">
        <v>130</v>
      </c>
    </row>
    <row r="5" spans="1:7" ht="14.25" thickBot="1">
      <c r="A5" s="2" t="s">
        <v>13</v>
      </c>
      <c r="C5" s="6" t="s">
        <v>16</v>
      </c>
      <c r="D5" s="6" t="s">
        <v>131</v>
      </c>
    </row>
    <row r="6" spans="1:7">
      <c r="C6" s="6" t="s">
        <v>133</v>
      </c>
      <c r="D6" s="6" t="s">
        <v>16</v>
      </c>
    </row>
    <row r="7" spans="1:7" ht="14.25" thickBot="1">
      <c r="C7" s="6" t="s">
        <v>17</v>
      </c>
      <c r="D7" s="6" t="s">
        <v>133</v>
      </c>
    </row>
    <row r="8" spans="1:7">
      <c r="A8" s="8" t="s">
        <v>145</v>
      </c>
      <c r="C8" s="6" t="s">
        <v>132</v>
      </c>
      <c r="D8" s="6" t="s">
        <v>17</v>
      </c>
    </row>
    <row r="9" spans="1:7" ht="14.25" thickBot="1">
      <c r="A9" s="1" t="s">
        <v>147</v>
      </c>
      <c r="C9" s="7" t="s">
        <v>18</v>
      </c>
      <c r="D9" s="6" t="s">
        <v>132</v>
      </c>
    </row>
    <row r="10" spans="1:7" ht="14.25" thickBot="1">
      <c r="A10" s="2" t="s">
        <v>148</v>
      </c>
      <c r="D10" s="7" t="s">
        <v>18</v>
      </c>
    </row>
    <row r="11" spans="1:7">
      <c r="D11" s="69"/>
    </row>
    <row r="12" spans="1:7">
      <c r="D12" s="69"/>
    </row>
    <row r="13" spans="1:7">
      <c r="D13" s="69"/>
    </row>
    <row r="14" spans="1:7">
      <c r="D14" s="69"/>
    </row>
    <row r="15" spans="1:7">
      <c r="D15" s="69"/>
    </row>
    <row r="16" spans="1:7">
      <c r="D16" s="69"/>
    </row>
  </sheetData>
  <sheetProtection password="CC71" sheet="1" objects="1" scenarios="1" selectLockedCells="1" selectUnlockedCells="1"/>
  <mergeCells count="1">
    <mergeCell ref="F1:G1"/>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21"/>
  <sheetViews>
    <sheetView workbookViewId="0">
      <selection activeCell="D31" sqref="D31"/>
    </sheetView>
  </sheetViews>
  <sheetFormatPr defaultColWidth="12.875" defaultRowHeight="13.5"/>
  <cols>
    <col min="1" max="1" width="28.125" style="85" bestFit="1" customWidth="1"/>
    <col min="2" max="2" width="21.625" style="85" bestFit="1" customWidth="1"/>
    <col min="3" max="3" width="17.375" style="85" bestFit="1" customWidth="1"/>
    <col min="4" max="16384" width="12.875" style="85"/>
  </cols>
  <sheetData>
    <row r="1" spans="1:5">
      <c r="A1" s="84" t="s">
        <v>31</v>
      </c>
      <c r="B1" s="84" t="s">
        <v>32</v>
      </c>
      <c r="C1" s="84" t="s">
        <v>33</v>
      </c>
      <c r="E1" s="86"/>
    </row>
    <row r="2" spans="1:5">
      <c r="A2" s="87" t="s">
        <v>34</v>
      </c>
      <c r="B2" s="87" t="s">
        <v>35</v>
      </c>
      <c r="C2" s="87" t="s">
        <v>36</v>
      </c>
    </row>
    <row r="3" spans="1:5">
      <c r="A3" s="87" t="s">
        <v>38</v>
      </c>
      <c r="B3" s="87" t="s">
        <v>39</v>
      </c>
      <c r="C3" s="87" t="s">
        <v>40</v>
      </c>
    </row>
    <row r="4" spans="1:5">
      <c r="A4" s="87" t="s">
        <v>41</v>
      </c>
      <c r="B4" s="87" t="s">
        <v>42</v>
      </c>
      <c r="C4" s="87" t="s">
        <v>43</v>
      </c>
    </row>
    <row r="5" spans="1:5">
      <c r="A5" s="87" t="s">
        <v>44</v>
      </c>
      <c r="B5" s="87" t="s">
        <v>45</v>
      </c>
      <c r="C5" s="87" t="s">
        <v>46</v>
      </c>
    </row>
    <row r="6" spans="1:5">
      <c r="A6" s="87" t="s">
        <v>47</v>
      </c>
      <c r="B6" s="87" t="s">
        <v>48</v>
      </c>
      <c r="C6" s="87" t="s">
        <v>160</v>
      </c>
    </row>
    <row r="7" spans="1:5">
      <c r="A7" s="87" t="s">
        <v>50</v>
      </c>
      <c r="B7" s="87" t="s">
        <v>51</v>
      </c>
      <c r="C7" s="87" t="s">
        <v>49</v>
      </c>
    </row>
    <row r="8" spans="1:5">
      <c r="A8" s="87" t="s">
        <v>157</v>
      </c>
      <c r="B8" s="87" t="s">
        <v>53</v>
      </c>
      <c r="C8" s="87" t="s">
        <v>52</v>
      </c>
    </row>
    <row r="9" spans="1:5">
      <c r="A9" s="87" t="s">
        <v>54</v>
      </c>
      <c r="B9" s="87" t="s">
        <v>55</v>
      </c>
      <c r="C9" s="87" t="s">
        <v>139</v>
      </c>
    </row>
    <row r="10" spans="1:5">
      <c r="A10" s="87" t="s">
        <v>56</v>
      </c>
      <c r="B10" s="87" t="s">
        <v>57</v>
      </c>
    </row>
    <row r="11" spans="1:5">
      <c r="A11" s="87" t="s">
        <v>58</v>
      </c>
      <c r="B11" s="87" t="s">
        <v>59</v>
      </c>
    </row>
    <row r="12" spans="1:5">
      <c r="A12" s="87" t="s">
        <v>60</v>
      </c>
      <c r="B12" s="87" t="s">
        <v>61</v>
      </c>
    </row>
    <row r="13" spans="1:5">
      <c r="A13" s="87" t="s">
        <v>62</v>
      </c>
      <c r="B13" s="87" t="s">
        <v>63</v>
      </c>
    </row>
    <row r="14" spans="1:5">
      <c r="A14" s="87" t="s">
        <v>64</v>
      </c>
      <c r="B14" s="87" t="s">
        <v>65</v>
      </c>
    </row>
    <row r="15" spans="1:5">
      <c r="A15" s="87" t="s">
        <v>66</v>
      </c>
      <c r="B15" s="87" t="s">
        <v>67</v>
      </c>
    </row>
    <row r="16" spans="1:5">
      <c r="A16" s="87" t="s">
        <v>68</v>
      </c>
      <c r="B16" s="87" t="s">
        <v>138</v>
      </c>
    </row>
    <row r="17" spans="1:1">
      <c r="A17" s="87" t="s">
        <v>69</v>
      </c>
    </row>
    <row r="18" spans="1:1">
      <c r="A18" s="87" t="s">
        <v>70</v>
      </c>
    </row>
    <row r="19" spans="1:1">
      <c r="A19" s="87" t="s">
        <v>71</v>
      </c>
    </row>
    <row r="20" spans="1:1">
      <c r="A20" s="87" t="s">
        <v>72</v>
      </c>
    </row>
    <row r="21" spans="1:1">
      <c r="A21" s="87" t="s">
        <v>137</v>
      </c>
    </row>
  </sheetData>
  <sheetProtection password="CC71" sheet="1" selectLockedCells="1" selectUnlockedCells="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U26"/>
  <sheetViews>
    <sheetView workbookViewId="0">
      <selection activeCell="D31" sqref="D31"/>
    </sheetView>
  </sheetViews>
  <sheetFormatPr defaultRowHeight="13.5"/>
  <cols>
    <col min="1" max="1" width="17.375" style="87" bestFit="1" customWidth="1"/>
    <col min="2" max="2" width="39.125" style="87" bestFit="1" customWidth="1"/>
    <col min="3" max="3" width="14.375" style="87" bestFit="1" customWidth="1"/>
    <col min="4" max="4" width="12.25" style="87" bestFit="1" customWidth="1"/>
    <col min="5" max="5" width="17.5" style="87" bestFit="1" customWidth="1"/>
    <col min="6" max="6" width="14.875" style="87" bestFit="1" customWidth="1"/>
    <col min="7" max="7" width="21.375" style="87" bestFit="1" customWidth="1"/>
    <col min="8" max="8" width="21.5" style="87" bestFit="1" customWidth="1"/>
    <col min="9" max="9" width="28.125" style="87" bestFit="1" customWidth="1"/>
    <col min="10" max="10" width="16.375" style="87" bestFit="1" customWidth="1"/>
    <col min="11" max="11" width="19.75" style="87" bestFit="1" customWidth="1"/>
    <col min="12" max="12" width="25.125" style="87" bestFit="1" customWidth="1"/>
    <col min="13" max="13" width="18.125" style="87" bestFit="1" customWidth="1"/>
    <col min="14" max="14" width="15" style="87" bestFit="1" customWidth="1"/>
    <col min="15" max="15" width="15.875" style="87" bestFit="1" customWidth="1"/>
    <col min="16" max="16" width="15.375" style="87" bestFit="1" customWidth="1"/>
    <col min="17" max="17" width="17.375" style="87" bestFit="1" customWidth="1"/>
    <col min="18" max="18" width="16" style="87" bestFit="1" customWidth="1"/>
    <col min="19" max="19" width="13.75" style="87" bestFit="1" customWidth="1"/>
    <col min="20" max="20" width="15.25" style="87" bestFit="1" customWidth="1"/>
    <col min="21" max="21" width="9" style="89"/>
    <col min="22" max="16384" width="9" style="87"/>
  </cols>
  <sheetData>
    <row r="1" spans="1:20">
      <c r="A1" s="88" t="s">
        <v>34</v>
      </c>
      <c r="B1" s="88" t="s">
        <v>73</v>
      </c>
      <c r="C1" s="88" t="s">
        <v>74</v>
      </c>
      <c r="D1" s="88" t="s">
        <v>75</v>
      </c>
      <c r="E1" s="88" t="s">
        <v>76</v>
      </c>
      <c r="F1" s="88" t="s">
        <v>77</v>
      </c>
      <c r="G1" s="88" t="s">
        <v>158</v>
      </c>
      <c r="H1" s="88" t="s">
        <v>54</v>
      </c>
      <c r="I1" s="88" t="s">
        <v>56</v>
      </c>
      <c r="J1" s="88" t="s">
        <v>78</v>
      </c>
      <c r="K1" s="88" t="s">
        <v>79</v>
      </c>
      <c r="L1" s="88" t="s">
        <v>80</v>
      </c>
      <c r="M1" s="88" t="s">
        <v>81</v>
      </c>
      <c r="N1" s="88" t="s">
        <v>82</v>
      </c>
      <c r="O1" s="88" t="s">
        <v>83</v>
      </c>
      <c r="P1" s="88" t="s">
        <v>84</v>
      </c>
      <c r="Q1" s="88" t="s">
        <v>85</v>
      </c>
      <c r="R1" s="88" t="s">
        <v>86</v>
      </c>
      <c r="S1" s="88" t="s">
        <v>87</v>
      </c>
      <c r="T1" s="88" t="s">
        <v>140</v>
      </c>
    </row>
    <row r="2" spans="1:20">
      <c r="A2" s="87" t="s">
        <v>88</v>
      </c>
      <c r="B2" s="87" t="s">
        <v>89</v>
      </c>
      <c r="C2" s="87" t="s">
        <v>178</v>
      </c>
      <c r="D2" s="87" t="s">
        <v>166</v>
      </c>
      <c r="E2" s="87" t="s">
        <v>167</v>
      </c>
      <c r="F2" s="87" t="s">
        <v>170</v>
      </c>
      <c r="G2" s="87" t="s">
        <v>172</v>
      </c>
      <c r="H2" s="87" t="s">
        <v>90</v>
      </c>
      <c r="I2" s="87" t="s">
        <v>150</v>
      </c>
      <c r="J2" s="87" t="s">
        <v>174</v>
      </c>
      <c r="K2" s="87" t="s">
        <v>181</v>
      </c>
      <c r="L2" s="87" t="s">
        <v>189</v>
      </c>
      <c r="M2" s="87" t="s">
        <v>210</v>
      </c>
      <c r="N2" s="87" t="s">
        <v>214</v>
      </c>
      <c r="O2" s="87" t="s">
        <v>215</v>
      </c>
      <c r="P2" s="87" t="s">
        <v>222</v>
      </c>
      <c r="Q2" s="87" t="s">
        <v>223</v>
      </c>
      <c r="R2" s="87" t="s">
        <v>181</v>
      </c>
      <c r="S2" s="87" t="s">
        <v>228</v>
      </c>
    </row>
    <row r="3" spans="1:20">
      <c r="A3" s="87" t="s">
        <v>91</v>
      </c>
      <c r="B3" s="87" t="s">
        <v>92</v>
      </c>
      <c r="C3" s="87" t="s">
        <v>179</v>
      </c>
      <c r="D3" s="87" t="s">
        <v>93</v>
      </c>
      <c r="E3" s="87" t="s">
        <v>168</v>
      </c>
      <c r="F3" s="87" t="s">
        <v>171</v>
      </c>
      <c r="G3" s="87" t="s">
        <v>164</v>
      </c>
      <c r="H3" s="87" t="s">
        <v>173</v>
      </c>
      <c r="I3" s="90" t="s">
        <v>156</v>
      </c>
      <c r="J3" s="87" t="s">
        <v>175</v>
      </c>
      <c r="K3" s="87" t="s">
        <v>167</v>
      </c>
      <c r="L3" s="87" t="s">
        <v>186</v>
      </c>
      <c r="M3" s="87" t="s">
        <v>136</v>
      </c>
      <c r="N3" s="87" t="s">
        <v>213</v>
      </c>
      <c r="O3" s="87" t="s">
        <v>210</v>
      </c>
      <c r="P3" s="87" t="s">
        <v>217</v>
      </c>
      <c r="Q3" s="87" t="s">
        <v>224</v>
      </c>
      <c r="R3" s="87" t="s">
        <v>167</v>
      </c>
      <c r="S3" s="87" t="s">
        <v>227</v>
      </c>
    </row>
    <row r="4" spans="1:20">
      <c r="A4" s="87" t="s">
        <v>94</v>
      </c>
      <c r="B4" s="87" t="s">
        <v>162</v>
      </c>
      <c r="C4" s="87" t="s">
        <v>180</v>
      </c>
      <c r="D4" s="87" t="s">
        <v>136</v>
      </c>
      <c r="E4" s="87" t="s">
        <v>169</v>
      </c>
      <c r="F4" s="87" t="s">
        <v>136</v>
      </c>
      <c r="G4" s="87" t="s">
        <v>165</v>
      </c>
      <c r="H4" s="87" t="s">
        <v>37</v>
      </c>
      <c r="I4" s="87" t="s">
        <v>136</v>
      </c>
      <c r="J4" s="87" t="s">
        <v>176</v>
      </c>
      <c r="K4" s="87" t="s">
        <v>185</v>
      </c>
      <c r="L4" s="87" t="s">
        <v>187</v>
      </c>
      <c r="N4" s="87" t="s">
        <v>211</v>
      </c>
      <c r="O4" s="87" t="s">
        <v>216</v>
      </c>
      <c r="P4" s="87" t="s">
        <v>218</v>
      </c>
      <c r="Q4" s="87" t="s">
        <v>225</v>
      </c>
      <c r="R4" s="87" t="s">
        <v>136</v>
      </c>
      <c r="S4" s="87" t="s">
        <v>226</v>
      </c>
    </row>
    <row r="5" spans="1:20">
      <c r="A5" s="87" t="s">
        <v>95</v>
      </c>
      <c r="B5" s="87" t="s">
        <v>163</v>
      </c>
      <c r="C5" s="87" t="s">
        <v>136</v>
      </c>
      <c r="E5" s="87" t="s">
        <v>136</v>
      </c>
      <c r="G5" s="87" t="s">
        <v>136</v>
      </c>
      <c r="H5" s="87" t="s">
        <v>136</v>
      </c>
      <c r="J5" s="87" t="s">
        <v>177</v>
      </c>
      <c r="K5" s="87" t="s">
        <v>182</v>
      </c>
      <c r="L5" s="87" t="s">
        <v>188</v>
      </c>
      <c r="N5" s="87" t="s">
        <v>212</v>
      </c>
      <c r="O5" s="87" t="s">
        <v>136</v>
      </c>
      <c r="P5" s="87" t="s">
        <v>219</v>
      </c>
      <c r="Q5" s="87" t="s">
        <v>136</v>
      </c>
      <c r="S5" s="87" t="s">
        <v>136</v>
      </c>
    </row>
    <row r="6" spans="1:20">
      <c r="A6" s="87" t="s">
        <v>96</v>
      </c>
      <c r="B6" s="87" t="s">
        <v>136</v>
      </c>
      <c r="J6" s="87" t="s">
        <v>136</v>
      </c>
      <c r="K6" s="87" t="s">
        <v>183</v>
      </c>
      <c r="L6" s="87" t="s">
        <v>193</v>
      </c>
      <c r="N6" s="87" t="s">
        <v>136</v>
      </c>
      <c r="P6" s="87" t="s">
        <v>220</v>
      </c>
    </row>
    <row r="7" spans="1:20">
      <c r="A7" s="87" t="s">
        <v>136</v>
      </c>
      <c r="K7" s="87" t="s">
        <v>184</v>
      </c>
      <c r="L7" s="87" t="s">
        <v>190</v>
      </c>
      <c r="P7" s="87" t="s">
        <v>221</v>
      </c>
    </row>
    <row r="8" spans="1:20">
      <c r="K8" s="87" t="s">
        <v>136</v>
      </c>
      <c r="L8" s="87" t="s">
        <v>191</v>
      </c>
      <c r="P8" s="87" t="s">
        <v>136</v>
      </c>
    </row>
    <row r="9" spans="1:20">
      <c r="L9" s="87" t="s">
        <v>192</v>
      </c>
    </row>
    <row r="10" spans="1:20">
      <c r="L10" s="87" t="s">
        <v>194</v>
      </c>
    </row>
    <row r="11" spans="1:20">
      <c r="L11" s="87" t="s">
        <v>195</v>
      </c>
    </row>
    <row r="12" spans="1:20">
      <c r="L12" s="87" t="s">
        <v>196</v>
      </c>
    </row>
    <row r="13" spans="1:20">
      <c r="L13" s="87" t="s">
        <v>197</v>
      </c>
    </row>
    <row r="14" spans="1:20">
      <c r="L14" s="87" t="s">
        <v>198</v>
      </c>
    </row>
    <row r="15" spans="1:20">
      <c r="L15" s="87" t="s">
        <v>199</v>
      </c>
    </row>
    <row r="16" spans="1:20">
      <c r="L16" s="87" t="s">
        <v>200</v>
      </c>
    </row>
    <row r="17" spans="12:12">
      <c r="L17" s="87" t="s">
        <v>201</v>
      </c>
    </row>
    <row r="18" spans="12:12">
      <c r="L18" s="87" t="s">
        <v>205</v>
      </c>
    </row>
    <row r="19" spans="12:12">
      <c r="L19" s="87" t="s">
        <v>202</v>
      </c>
    </row>
    <row r="20" spans="12:12">
      <c r="L20" s="87" t="s">
        <v>203</v>
      </c>
    </row>
    <row r="21" spans="12:12">
      <c r="L21" s="87" t="s">
        <v>204</v>
      </c>
    </row>
    <row r="22" spans="12:12">
      <c r="L22" s="87" t="s">
        <v>206</v>
      </c>
    </row>
    <row r="23" spans="12:12">
      <c r="L23" s="87" t="s">
        <v>207</v>
      </c>
    </row>
    <row r="24" spans="12:12">
      <c r="L24" s="87" t="s">
        <v>208</v>
      </c>
    </row>
    <row r="25" spans="12:12">
      <c r="L25" s="87" t="s">
        <v>209</v>
      </c>
    </row>
    <row r="26" spans="12:12">
      <c r="L26" s="87" t="s">
        <v>136</v>
      </c>
    </row>
  </sheetData>
  <sheetProtection password="CC71" sheet="1" selectLockedCells="1" selectUnlockedCells="1"/>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7"/>
  <sheetViews>
    <sheetView workbookViewId="0">
      <selection activeCell="D31" sqref="D31"/>
    </sheetView>
  </sheetViews>
  <sheetFormatPr defaultColWidth="12.875" defaultRowHeight="13.5"/>
  <cols>
    <col min="1" max="1" width="23.625" style="87" bestFit="1" customWidth="1"/>
    <col min="2" max="2" width="29.5" style="87" bestFit="1" customWidth="1"/>
    <col min="3" max="3" width="15.625" style="87" bestFit="1" customWidth="1"/>
    <col min="4" max="4" width="17.375" style="87" bestFit="1" customWidth="1"/>
    <col min="5" max="5" width="22" style="87" bestFit="1" customWidth="1"/>
    <col min="6" max="6" width="16.375" style="87" bestFit="1" customWidth="1"/>
    <col min="7" max="7" width="14.25" style="87" bestFit="1" customWidth="1"/>
    <col min="8" max="8" width="21.625" style="87" bestFit="1" customWidth="1"/>
    <col min="9" max="9" width="19.5" style="87" bestFit="1" customWidth="1"/>
    <col min="10" max="10" width="24.25" style="87" bestFit="1" customWidth="1"/>
    <col min="11" max="11" width="17.75" style="87" bestFit="1" customWidth="1"/>
    <col min="12" max="12" width="14.75" style="87" bestFit="1" customWidth="1"/>
    <col min="13" max="13" width="21.25" style="87" bestFit="1" customWidth="1"/>
    <col min="14" max="14" width="16" style="87" bestFit="1" customWidth="1"/>
    <col min="15" max="15" width="15.25" style="87" bestFit="1" customWidth="1"/>
    <col min="16" max="16384" width="12.875" style="87"/>
  </cols>
  <sheetData>
    <row r="1" spans="1:15">
      <c r="A1" s="88" t="s">
        <v>35</v>
      </c>
      <c r="B1" s="88" t="s">
        <v>97</v>
      </c>
      <c r="C1" s="88" t="s">
        <v>98</v>
      </c>
      <c r="D1" s="88" t="s">
        <v>99</v>
      </c>
      <c r="E1" s="88" t="s">
        <v>100</v>
      </c>
      <c r="F1" s="88" t="s">
        <v>101</v>
      </c>
      <c r="G1" s="88" t="s">
        <v>102</v>
      </c>
      <c r="H1" s="88" t="s">
        <v>55</v>
      </c>
      <c r="I1" s="88" t="s">
        <v>103</v>
      </c>
      <c r="J1" s="88" t="s">
        <v>104</v>
      </c>
      <c r="K1" s="88" t="s">
        <v>105</v>
      </c>
      <c r="L1" s="88" t="s">
        <v>106</v>
      </c>
      <c r="M1" s="88" t="s">
        <v>107</v>
      </c>
      <c r="N1" s="88" t="s">
        <v>108</v>
      </c>
      <c r="O1" s="88" t="s">
        <v>138</v>
      </c>
    </row>
    <row r="2" spans="1:15">
      <c r="A2" s="87" t="s">
        <v>109</v>
      </c>
      <c r="B2" s="87" t="s">
        <v>110</v>
      </c>
      <c r="C2" s="87" t="s">
        <v>111</v>
      </c>
      <c r="D2" s="87" t="s">
        <v>229</v>
      </c>
      <c r="E2" s="87" t="s">
        <v>231</v>
      </c>
      <c r="F2" s="87" t="s">
        <v>234</v>
      </c>
      <c r="G2" s="87" t="s">
        <v>112</v>
      </c>
      <c r="H2" s="87" t="s">
        <v>113</v>
      </c>
      <c r="I2" s="87" t="s">
        <v>113</v>
      </c>
      <c r="J2" s="87" t="s">
        <v>239</v>
      </c>
      <c r="K2" s="87" t="s">
        <v>114</v>
      </c>
      <c r="L2" s="87" t="s">
        <v>240</v>
      </c>
      <c r="M2" s="87" t="s">
        <v>242</v>
      </c>
      <c r="N2" s="87" t="s">
        <v>246</v>
      </c>
    </row>
    <row r="3" spans="1:15">
      <c r="A3" s="87" t="s">
        <v>136</v>
      </c>
      <c r="B3" s="87" t="s">
        <v>115</v>
      </c>
      <c r="C3" s="87" t="s">
        <v>136</v>
      </c>
      <c r="D3" s="87" t="s">
        <v>230</v>
      </c>
      <c r="E3" s="87" t="s">
        <v>232</v>
      </c>
      <c r="F3" s="87" t="s">
        <v>233</v>
      </c>
      <c r="G3" s="87" t="s">
        <v>136</v>
      </c>
      <c r="H3" s="87" t="s">
        <v>136</v>
      </c>
      <c r="I3" s="87" t="s">
        <v>136</v>
      </c>
      <c r="J3" s="87" t="s">
        <v>235</v>
      </c>
      <c r="K3" s="87" t="s">
        <v>136</v>
      </c>
      <c r="L3" s="87" t="s">
        <v>241</v>
      </c>
      <c r="M3" s="87" t="s">
        <v>243</v>
      </c>
      <c r="N3" s="87" t="s">
        <v>244</v>
      </c>
    </row>
    <row r="4" spans="1:15">
      <c r="B4" s="87" t="s">
        <v>116</v>
      </c>
      <c r="D4" s="87" t="s">
        <v>136</v>
      </c>
      <c r="E4" s="87" t="s">
        <v>136</v>
      </c>
      <c r="F4" s="87" t="s">
        <v>136</v>
      </c>
      <c r="J4" s="87" t="s">
        <v>238</v>
      </c>
      <c r="L4" s="87" t="s">
        <v>136</v>
      </c>
      <c r="M4" s="87" t="s">
        <v>136</v>
      </c>
      <c r="N4" s="87" t="s">
        <v>245</v>
      </c>
    </row>
    <row r="5" spans="1:15">
      <c r="B5" s="87" t="s">
        <v>159</v>
      </c>
      <c r="J5" s="87" t="s">
        <v>236</v>
      </c>
      <c r="N5" s="87" t="s">
        <v>136</v>
      </c>
    </row>
    <row r="6" spans="1:15">
      <c r="B6" s="87" t="s">
        <v>136</v>
      </c>
      <c r="J6" s="87" t="s">
        <v>237</v>
      </c>
    </row>
    <row r="7" spans="1:15">
      <c r="J7" s="87" t="s">
        <v>136</v>
      </c>
    </row>
  </sheetData>
  <sheetProtection password="CC71" sheet="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47</vt:i4>
      </vt:variant>
    </vt:vector>
  </HeadingPairs>
  <TitlesOfParts>
    <vt:vector size="58" baseType="lpstr">
      <vt:lpstr>（１）取扱品目選択</vt:lpstr>
      <vt:lpstr>（２）届出様式</vt:lpstr>
      <vt:lpstr>【保健所用】コピー用シート</vt:lpstr>
      <vt:lpstr>入力用</vt:lpstr>
      <vt:lpstr>印刷ページ</vt:lpstr>
      <vt:lpstr>リスト</vt:lpstr>
      <vt:lpstr>種類別</vt:lpstr>
      <vt:lpstr>内服薬</vt:lpstr>
      <vt:lpstr>注射液</vt:lpstr>
      <vt:lpstr>外用液</vt:lpstr>
      <vt:lpstr>【保健所用】確認用シート</vt:lpstr>
      <vt:lpstr>【外用】アンペック</vt:lpstr>
      <vt:lpstr>【外用】コカイン</vt:lpstr>
      <vt:lpstr>【外用】その他</vt:lpstr>
      <vt:lpstr>【外用】デュロテップ</vt:lpstr>
      <vt:lpstr>【外用】フェンタニル</vt:lpstr>
      <vt:lpstr>【外用】フェントス</vt:lpstr>
      <vt:lpstr>【外用】ラフェンタ</vt:lpstr>
      <vt:lpstr>【外用】ワンデュロ</vt:lpstr>
      <vt:lpstr>【注射】アヘン</vt:lpstr>
      <vt:lpstr>【注射】アルチバ</vt:lpstr>
      <vt:lpstr>【注射】オキシコドン</vt:lpstr>
      <vt:lpstr>【注射】オキファスト</vt:lpstr>
      <vt:lpstr>【注射】ケタラール</vt:lpstr>
      <vt:lpstr>【注射】その他</vt:lpstr>
      <vt:lpstr>【注射】タラモナール</vt:lpstr>
      <vt:lpstr>【注射】ナルベイン</vt:lpstr>
      <vt:lpstr>【注射】フェンタニル</vt:lpstr>
      <vt:lpstr>【注射】プレペノン</vt:lpstr>
      <vt:lpstr>【注射】ペチジン</vt:lpstr>
      <vt:lpstr>【注射】ペチロルファン</vt:lpstr>
      <vt:lpstr>【注射】モルヒネ</vt:lpstr>
      <vt:lpstr>【注射】レミフェンタニル</vt:lpstr>
      <vt:lpstr>【注射】弱ペチロルファン</vt:lpstr>
      <vt:lpstr>【内服】ＭＳコンチン</vt:lpstr>
      <vt:lpstr>【内服】ＭＳツワイスロン</vt:lpstr>
      <vt:lpstr>【内服】アブストラル</vt:lpstr>
      <vt:lpstr>【内服】アヘン</vt:lpstr>
      <vt:lpstr>【内服】イーフェン</vt:lpstr>
      <vt:lpstr>【内服】オキシコドン</vt:lpstr>
      <vt:lpstr>【内服】オキシコンチン</vt:lpstr>
      <vt:lpstr>【内服】オキノーム</vt:lpstr>
      <vt:lpstr>【内服】オプソ</vt:lpstr>
      <vt:lpstr>【内服】コデインリン酸塩</vt:lpstr>
      <vt:lpstr>【内服】ジヒドロコデインリン酸塩</vt:lpstr>
      <vt:lpstr>【内服】その他</vt:lpstr>
      <vt:lpstr>【内服】タペンタ</vt:lpstr>
      <vt:lpstr>【内服】ナルサス</vt:lpstr>
      <vt:lpstr>【内服】ナルラビド</vt:lpstr>
      <vt:lpstr>【内服】パシーフ</vt:lpstr>
      <vt:lpstr>【内服】メサペイン</vt:lpstr>
      <vt:lpstr>【内服】メテバニール</vt:lpstr>
      <vt:lpstr>【内服】モルヒネ</vt:lpstr>
      <vt:lpstr>【内服】モルぺス</vt:lpstr>
      <vt:lpstr>'（２）届出様式'!Print_Titles</vt:lpstr>
      <vt:lpstr>外用薬</vt:lpstr>
      <vt:lpstr>注射薬</vt:lpstr>
      <vt:lpstr>内服薬</vt:lpstr>
    </vt:vector>
  </TitlesOfParts>
  <Company>北海道</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050554</dc:creator>
  <cp:lastModifiedBy>254.井手野　将也</cp:lastModifiedBy>
  <cp:lastPrinted>2021-08-31T08:18:18Z</cp:lastPrinted>
  <dcterms:created xsi:type="dcterms:W3CDTF">2005-12-02T02:33:05Z</dcterms:created>
  <dcterms:modified xsi:type="dcterms:W3CDTF">2021-09-01T02:25:12Z</dcterms:modified>
</cp:coreProperties>
</file>