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46849D0A-C244-4F8D-B080-A59D5D7CC319}" xr6:coauthVersionLast="47" xr6:coauthVersionMax="47" xr10:uidLastSave="{00000000-0000-0000-0000-000000000000}"/>
  <bookViews>
    <workbookView xWindow="-120" yWindow="-120" windowWidth="29040" windowHeight="15840" activeTab="1" xr2:uid="{00000000-000D-0000-FFFF-FFFF00000000}"/>
  </bookViews>
  <sheets>
    <sheet name="参考資料4-9-1" sheetId="1" r:id="rId1"/>
    <sheet name="参考資料4-9-2" sheetId="9" r:id="rId2"/>
    <sheet name="記載例" sheetId="8" r:id="rId3"/>
  </sheets>
  <definedNames>
    <definedName name="_xlnm.Print_Area" localSheetId="2">記載例!$C$1:$BI$35</definedName>
    <definedName name="_xlnm.Print_Area" localSheetId="0">'参考資料4-9-1'!$C$1:$BI$35</definedName>
    <definedName name="_xlnm.Print_Area" localSheetId="1">'参考資料4-9-2'!$C$1:$BI$35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31" i="9" l="1"/>
  <c r="BH31" i="9"/>
  <c r="BF31" i="9"/>
  <c r="BE31" i="9"/>
  <c r="BC31" i="9"/>
  <c r="BB31" i="9"/>
  <c r="AZ31" i="9"/>
  <c r="AY31" i="9"/>
  <c r="AX31" i="9"/>
  <c r="AW31" i="9"/>
  <c r="AV31" i="9"/>
  <c r="AU31" i="9"/>
  <c r="AT31" i="9"/>
  <c r="AS31" i="9"/>
  <c r="AR31" i="9"/>
  <c r="AQ31" i="9"/>
  <c r="AP31" i="9"/>
  <c r="AO31" i="9"/>
  <c r="AN31" i="9"/>
  <c r="AM31" i="9"/>
  <c r="AL31" i="9"/>
  <c r="AK31" i="9"/>
  <c r="AJ31" i="9"/>
  <c r="AI31" i="9"/>
  <c r="AH31" i="9"/>
  <c r="AG31" i="9"/>
  <c r="AF31" i="9"/>
  <c r="AE31" i="9"/>
  <c r="AD31" i="9"/>
  <c r="AC31" i="9"/>
  <c r="AB31" i="9"/>
  <c r="AA31" i="9"/>
  <c r="Z31" i="9"/>
  <c r="Y31" i="9"/>
  <c r="BN30" i="9"/>
  <c r="BM30" i="9"/>
  <c r="BL30" i="9"/>
  <c r="BK30" i="9"/>
  <c r="BJ30" i="9"/>
  <c r="BG30" i="9"/>
  <c r="BD30" i="9"/>
  <c r="BA30" i="9"/>
  <c r="BN29" i="9"/>
  <c r="BM29" i="9"/>
  <c r="BL29" i="9"/>
  <c r="BK29" i="9"/>
  <c r="BG29" i="9"/>
  <c r="BD29" i="9"/>
  <c r="BA29" i="9"/>
  <c r="BJ29" i="9" s="1"/>
  <c r="BN28" i="9"/>
  <c r="BM28" i="9"/>
  <c r="BL28" i="9"/>
  <c r="BK28" i="9"/>
  <c r="BJ28" i="9"/>
  <c r="BG28" i="9"/>
  <c r="BD28" i="9"/>
  <c r="BA28" i="9"/>
  <c r="BN27" i="9"/>
  <c r="BM27" i="9"/>
  <c r="BL27" i="9"/>
  <c r="BK27" i="9"/>
  <c r="BJ27" i="9"/>
  <c r="BG27" i="9"/>
  <c r="BD27" i="9"/>
  <c r="BA27" i="9"/>
  <c r="BN26" i="9"/>
  <c r="BM26" i="9"/>
  <c r="BL26" i="9"/>
  <c r="BK26" i="9"/>
  <c r="BG26" i="9"/>
  <c r="BD26" i="9"/>
  <c r="BA26" i="9"/>
  <c r="BJ26" i="9" s="1"/>
  <c r="BN25" i="9"/>
  <c r="BM25" i="9"/>
  <c r="BL25" i="9"/>
  <c r="BK25" i="9"/>
  <c r="BJ25" i="9"/>
  <c r="BG25" i="9"/>
  <c r="BD25" i="9"/>
  <c r="BA25" i="9"/>
  <c r="BN24" i="9"/>
  <c r="BM24" i="9"/>
  <c r="BL24" i="9"/>
  <c r="BK24" i="9"/>
  <c r="BJ24" i="9"/>
  <c r="BG24" i="9"/>
  <c r="BD24" i="9"/>
  <c r="BA24" i="9"/>
  <c r="BN23" i="9"/>
  <c r="BM23" i="9"/>
  <c r="BL23" i="9"/>
  <c r="BK23" i="9"/>
  <c r="BG23" i="9"/>
  <c r="BD23" i="9"/>
  <c r="BA23" i="9"/>
  <c r="BJ23" i="9" s="1"/>
  <c r="BN22" i="9"/>
  <c r="BM22" i="9"/>
  <c r="BL22" i="9"/>
  <c r="BK22" i="9"/>
  <c r="BJ22" i="9"/>
  <c r="BG22" i="9"/>
  <c r="BD22" i="9"/>
  <c r="BA22" i="9"/>
  <c r="BN21" i="9"/>
  <c r="BM21" i="9"/>
  <c r="BL21" i="9"/>
  <c r="BK21" i="9"/>
  <c r="BJ21" i="9"/>
  <c r="BG21" i="9"/>
  <c r="BD21" i="9"/>
  <c r="BA21" i="9"/>
  <c r="BN20" i="9"/>
  <c r="BM20" i="9"/>
  <c r="BL20" i="9"/>
  <c r="BK20" i="9"/>
  <c r="BG20" i="9"/>
  <c r="BD20" i="9"/>
  <c r="BA20" i="9"/>
  <c r="BJ20" i="9" s="1"/>
  <c r="BN19" i="9"/>
  <c r="BM19" i="9"/>
  <c r="BL19" i="9"/>
  <c r="BK19" i="9"/>
  <c r="BJ19" i="9"/>
  <c r="BG19" i="9"/>
  <c r="BD19" i="9"/>
  <c r="BA19" i="9"/>
  <c r="BN18" i="9"/>
  <c r="BM18" i="9"/>
  <c r="BL18" i="9"/>
  <c r="BK18" i="9"/>
  <c r="BJ18" i="9"/>
  <c r="BG18" i="9"/>
  <c r="BD18" i="9"/>
  <c r="BA18" i="9"/>
  <c r="BN17" i="9"/>
  <c r="BM17" i="9"/>
  <c r="BL17" i="9"/>
  <c r="BK17" i="9"/>
  <c r="BG17" i="9"/>
  <c r="BD17" i="9"/>
  <c r="BA17" i="9"/>
  <c r="BJ17" i="9" s="1"/>
  <c r="BN16" i="9"/>
  <c r="BM16" i="9"/>
  <c r="BL16" i="9"/>
  <c r="BK16" i="9"/>
  <c r="BJ16" i="9"/>
  <c r="BG16" i="9"/>
  <c r="BD16" i="9"/>
  <c r="BA16" i="9"/>
  <c r="BN15" i="9"/>
  <c r="BM15" i="9"/>
  <c r="BL15" i="9"/>
  <c r="BK15" i="9"/>
  <c r="BJ15" i="9"/>
  <c r="BG15" i="9"/>
  <c r="BD15" i="9"/>
  <c r="BA15" i="9"/>
  <c r="BN14" i="9"/>
  <c r="BM14" i="9"/>
  <c r="BL14" i="9"/>
  <c r="BK14" i="9"/>
  <c r="BG14" i="9"/>
  <c r="BD14" i="9"/>
  <c r="BA14" i="9"/>
  <c r="BJ14" i="9" s="1"/>
  <c r="BN13" i="9"/>
  <c r="BM13" i="9"/>
  <c r="BL13" i="9"/>
  <c r="BK13" i="9"/>
  <c r="BJ13" i="9"/>
  <c r="BG13" i="9"/>
  <c r="BD13" i="9"/>
  <c r="BA13" i="9"/>
  <c r="BN12" i="9"/>
  <c r="BM12" i="9"/>
  <c r="BL12" i="9"/>
  <c r="BK12" i="9"/>
  <c r="BJ12" i="9"/>
  <c r="BG12" i="9"/>
  <c r="BD12" i="9"/>
  <c r="BA12" i="9"/>
  <c r="BN11" i="9"/>
  <c r="BM11" i="9"/>
  <c r="BL11" i="9"/>
  <c r="BE34" i="9" s="1"/>
  <c r="BH34" i="9" s="1"/>
  <c r="BK11" i="9"/>
  <c r="BH35" i="9" s="1"/>
  <c r="BG11" i="9"/>
  <c r="BD11" i="9"/>
  <c r="BA11" i="9"/>
  <c r="BJ11" i="9" s="1"/>
  <c r="BJ10" i="9"/>
  <c r="BG10" i="9"/>
  <c r="BD10" i="9"/>
  <c r="BD31" i="9" s="1"/>
  <c r="BA10" i="9"/>
  <c r="BA31" i="9" s="1"/>
  <c r="BJ9" i="9"/>
  <c r="BG9" i="9"/>
  <c r="BD9" i="9"/>
  <c r="BA9" i="9"/>
  <c r="BJ5" i="9"/>
  <c r="BJ3" i="9"/>
  <c r="BE33" i="9" l="1"/>
  <c r="BH33" i="9" s="1"/>
  <c r="BE35" i="9"/>
  <c r="BJ5" i="1" l="1"/>
  <c r="BM12" i="8"/>
  <c r="BJ3" i="1"/>
  <c r="BG13" i="1" s="1"/>
  <c r="BA9" i="1"/>
  <c r="BJ9" i="1" s="1"/>
  <c r="BA10" i="1"/>
  <c r="BD10" i="1"/>
  <c r="BA11" i="1"/>
  <c r="BL11" i="1"/>
  <c r="BM11" i="1"/>
  <c r="BN11" i="1"/>
  <c r="BA12" i="1"/>
  <c r="BD12" i="1"/>
  <c r="BL12" i="1"/>
  <c r="BM12" i="1"/>
  <c r="BN12" i="1"/>
  <c r="BA13" i="1"/>
  <c r="BK13" i="1"/>
  <c r="BM13" i="1"/>
  <c r="BN13" i="1"/>
  <c r="BA14" i="1"/>
  <c r="BJ14" i="1" s="1"/>
  <c r="BD14" i="1"/>
  <c r="BG14" i="1"/>
  <c r="BK14" i="1"/>
  <c r="BL14" i="1"/>
  <c r="BM14" i="1"/>
  <c r="BN14" i="1"/>
  <c r="BA15" i="1"/>
  <c r="BJ15" i="1" s="1"/>
  <c r="BD15" i="1"/>
  <c r="BG15" i="1"/>
  <c r="BK15" i="1"/>
  <c r="BL15" i="1"/>
  <c r="BM15" i="1"/>
  <c r="BN15" i="1"/>
  <c r="BA16" i="1"/>
  <c r="BJ16" i="1" s="1"/>
  <c r="BD16" i="1"/>
  <c r="BG16" i="1"/>
  <c r="BK16" i="1"/>
  <c r="BL16" i="1"/>
  <c r="BM16" i="1"/>
  <c r="BN16" i="1"/>
  <c r="BA17" i="1"/>
  <c r="BJ17" i="1" s="1"/>
  <c r="BD17" i="1"/>
  <c r="BG17" i="1"/>
  <c r="BK17" i="1"/>
  <c r="BL17" i="1"/>
  <c r="BM17" i="1"/>
  <c r="BN17" i="1"/>
  <c r="BA18" i="1"/>
  <c r="BJ18" i="1" s="1"/>
  <c r="BD18" i="1"/>
  <c r="BG18" i="1"/>
  <c r="BK18" i="1"/>
  <c r="BL18" i="1"/>
  <c r="BM18" i="1"/>
  <c r="BN18" i="1"/>
  <c r="BA19" i="1"/>
  <c r="BJ19" i="1" s="1"/>
  <c r="BD19" i="1"/>
  <c r="BG19" i="1"/>
  <c r="BK19" i="1"/>
  <c r="BL19" i="1"/>
  <c r="BM19" i="1"/>
  <c r="BN19" i="1"/>
  <c r="BA20" i="1"/>
  <c r="BJ20" i="1" s="1"/>
  <c r="BD20" i="1"/>
  <c r="BG20" i="1"/>
  <c r="BK20" i="1"/>
  <c r="BL20" i="1"/>
  <c r="BM20" i="1"/>
  <c r="BN20" i="1"/>
  <c r="BA21" i="1"/>
  <c r="BJ21" i="1" s="1"/>
  <c r="BD21" i="1"/>
  <c r="BG21" i="1"/>
  <c r="BK21" i="1"/>
  <c r="BL21" i="1"/>
  <c r="BM21" i="1"/>
  <c r="BN21" i="1"/>
  <c r="BA22" i="1"/>
  <c r="BJ22" i="1" s="1"/>
  <c r="BD22" i="1"/>
  <c r="BG22" i="1"/>
  <c r="BK22" i="1"/>
  <c r="BL22" i="1"/>
  <c r="BM22" i="1"/>
  <c r="BN22" i="1"/>
  <c r="BA23" i="1"/>
  <c r="BJ23" i="1" s="1"/>
  <c r="BD23" i="1"/>
  <c r="BG23" i="1"/>
  <c r="BK23" i="1"/>
  <c r="BL23" i="1"/>
  <c r="BM23" i="1"/>
  <c r="BN23" i="1"/>
  <c r="BA24" i="1"/>
  <c r="BJ24" i="1" s="1"/>
  <c r="BD24" i="1"/>
  <c r="BG24" i="1"/>
  <c r="BK24" i="1"/>
  <c r="BL24" i="1"/>
  <c r="BM24" i="1"/>
  <c r="BN24" i="1"/>
  <c r="BA25" i="1"/>
  <c r="BJ25" i="1" s="1"/>
  <c r="BD25" i="1"/>
  <c r="BG25" i="1"/>
  <c r="BK25" i="1"/>
  <c r="BL25" i="1"/>
  <c r="BM25" i="1"/>
  <c r="BN25" i="1"/>
  <c r="BA26" i="1"/>
  <c r="BJ26" i="1" s="1"/>
  <c r="BD26" i="1"/>
  <c r="BG26" i="1"/>
  <c r="BK26" i="1"/>
  <c r="BL26" i="1"/>
  <c r="BM26" i="1"/>
  <c r="BN26" i="1"/>
  <c r="BA27" i="1"/>
  <c r="BJ27" i="1" s="1"/>
  <c r="BD27" i="1"/>
  <c r="BG27" i="1"/>
  <c r="BK27" i="1"/>
  <c r="BL27" i="1"/>
  <c r="BM27" i="1"/>
  <c r="BN27" i="1"/>
  <c r="BA28" i="1"/>
  <c r="BJ28" i="1" s="1"/>
  <c r="BD28" i="1"/>
  <c r="BG28" i="1"/>
  <c r="BK28" i="1"/>
  <c r="BL28" i="1"/>
  <c r="BM28" i="1"/>
  <c r="BN28" i="1"/>
  <c r="BA29" i="1"/>
  <c r="BJ29" i="1" s="1"/>
  <c r="BD29" i="1"/>
  <c r="BG29" i="1"/>
  <c r="BK29" i="1"/>
  <c r="BL29" i="1"/>
  <c r="BM29" i="1"/>
  <c r="BN29" i="1"/>
  <c r="BA30" i="1"/>
  <c r="BJ30" i="1" s="1"/>
  <c r="BD30" i="1"/>
  <c r="BG30" i="1"/>
  <c r="BK30" i="1"/>
  <c r="BL30" i="1"/>
  <c r="BM30" i="1"/>
  <c r="BN30" i="1"/>
  <c r="Y31" i="1"/>
  <c r="Z31" i="1"/>
  <c r="AA31" i="1"/>
  <c r="AB31" i="1"/>
  <c r="AC31" i="1"/>
  <c r="AD31" i="1"/>
  <c r="AE31" i="1"/>
  <c r="AF31" i="1"/>
  <c r="AG31" i="1"/>
  <c r="AH31" i="1"/>
  <c r="AI31" i="1"/>
  <c r="AJ31" i="1"/>
  <c r="AK31" i="1"/>
  <c r="AL31" i="1"/>
  <c r="AM31" i="1"/>
  <c r="AN31" i="1"/>
  <c r="AO31" i="1"/>
  <c r="AP31" i="1"/>
  <c r="AQ31" i="1"/>
  <c r="AR31" i="1"/>
  <c r="AS31" i="1"/>
  <c r="AT31" i="1"/>
  <c r="AU31" i="1"/>
  <c r="AV31" i="1"/>
  <c r="AW31" i="1"/>
  <c r="AX31" i="1"/>
  <c r="AY31" i="1"/>
  <c r="AZ31" i="1"/>
  <c r="BB31" i="1"/>
  <c r="BC31" i="1"/>
  <c r="BE31" i="1"/>
  <c r="BF31" i="1"/>
  <c r="BH31" i="1"/>
  <c r="BI31" i="1"/>
  <c r="BJ3" i="8"/>
  <c r="BJ5" i="8"/>
  <c r="BA9" i="8"/>
  <c r="BJ9" i="8" s="1"/>
  <c r="BA10" i="8"/>
  <c r="BJ10" i="8" s="1"/>
  <c r="BA11" i="8"/>
  <c r="BA31" i="8" s="1"/>
  <c r="BL11" i="8"/>
  <c r="BM11" i="8"/>
  <c r="BN11" i="8"/>
  <c r="BA12" i="8"/>
  <c r="BD12" i="8" s="1"/>
  <c r="BL12" i="8"/>
  <c r="BN12" i="8"/>
  <c r="BA13" i="8"/>
  <c r="BG13" i="8" s="1"/>
  <c r="BJ13" i="8"/>
  <c r="BL13" i="8" s="1"/>
  <c r="BD13" i="8"/>
  <c r="BK13" i="8"/>
  <c r="BM13" i="8"/>
  <c r="BN13" i="8"/>
  <c r="BA14" i="8"/>
  <c r="BJ14" i="8"/>
  <c r="BL14" i="8" s="1"/>
  <c r="BD14" i="8"/>
  <c r="BK14" i="8"/>
  <c r="BM14" i="8"/>
  <c r="BN14" i="8"/>
  <c r="BA15" i="8"/>
  <c r="BJ15" i="8" s="1"/>
  <c r="BD15" i="8"/>
  <c r="BK15" i="8"/>
  <c r="BL15" i="8"/>
  <c r="BM15" i="8"/>
  <c r="BN15" i="8"/>
  <c r="BA16" i="8"/>
  <c r="BJ16" i="8" s="1"/>
  <c r="BK16" i="8"/>
  <c r="BL16" i="8"/>
  <c r="BM16" i="8"/>
  <c r="BN16" i="8"/>
  <c r="BA17" i="8"/>
  <c r="BJ17" i="8"/>
  <c r="BD17" i="8"/>
  <c r="BG17" i="8"/>
  <c r="BK17" i="8"/>
  <c r="BL17" i="8"/>
  <c r="BM17" i="8"/>
  <c r="BN17" i="8"/>
  <c r="BA18" i="8"/>
  <c r="BJ18" i="8"/>
  <c r="BD18" i="8"/>
  <c r="BG18" i="8"/>
  <c r="BK18" i="8"/>
  <c r="BL18" i="8"/>
  <c r="BM18" i="8"/>
  <c r="BN18" i="8"/>
  <c r="BA19" i="8"/>
  <c r="BJ19" i="8"/>
  <c r="BD19" i="8"/>
  <c r="BG19" i="8"/>
  <c r="BK19" i="8"/>
  <c r="BL19" i="8"/>
  <c r="BM19" i="8"/>
  <c r="BN19" i="8"/>
  <c r="BA20" i="8"/>
  <c r="BJ20" i="8"/>
  <c r="BD20" i="8"/>
  <c r="BG20" i="8"/>
  <c r="BK20" i="8"/>
  <c r="BL20" i="8"/>
  <c r="BM20" i="8"/>
  <c r="BN20" i="8"/>
  <c r="BA21" i="8"/>
  <c r="BJ21" i="8"/>
  <c r="BD21" i="8"/>
  <c r="BG21" i="8"/>
  <c r="BK21" i="8"/>
  <c r="BL21" i="8"/>
  <c r="BM21" i="8"/>
  <c r="BN21" i="8"/>
  <c r="BA22" i="8"/>
  <c r="BJ22" i="8"/>
  <c r="BD22" i="8"/>
  <c r="BG22" i="8"/>
  <c r="BK22" i="8"/>
  <c r="BL22" i="8"/>
  <c r="BM22" i="8"/>
  <c r="BN22" i="8"/>
  <c r="BA23" i="8"/>
  <c r="BJ23" i="8"/>
  <c r="BD23" i="8"/>
  <c r="BG23" i="8"/>
  <c r="BK23" i="8"/>
  <c r="BL23" i="8"/>
  <c r="BM23" i="8"/>
  <c r="BN23" i="8"/>
  <c r="BA24" i="8"/>
  <c r="BJ24" i="8"/>
  <c r="BD24" i="8"/>
  <c r="BG24" i="8"/>
  <c r="BK24" i="8"/>
  <c r="BL24" i="8"/>
  <c r="BM24" i="8"/>
  <c r="BN24" i="8"/>
  <c r="BA25" i="8"/>
  <c r="BJ25" i="8"/>
  <c r="BD25" i="8"/>
  <c r="BG25" i="8"/>
  <c r="BK25" i="8"/>
  <c r="BL25" i="8"/>
  <c r="BM25" i="8"/>
  <c r="BN25" i="8"/>
  <c r="BA26" i="8"/>
  <c r="BJ26" i="8"/>
  <c r="BD26" i="8"/>
  <c r="BG26" i="8"/>
  <c r="BK26" i="8"/>
  <c r="BL26" i="8"/>
  <c r="BM26" i="8"/>
  <c r="BN26" i="8"/>
  <c r="BA27" i="8"/>
  <c r="BJ27" i="8" s="1"/>
  <c r="BD27" i="8"/>
  <c r="BG27" i="8"/>
  <c r="BK27" i="8"/>
  <c r="BL27" i="8"/>
  <c r="BM27" i="8"/>
  <c r="BN27" i="8"/>
  <c r="BA28" i="8"/>
  <c r="BJ28" i="8" s="1"/>
  <c r="BD28" i="8"/>
  <c r="BG28" i="8"/>
  <c r="BK28" i="8"/>
  <c r="BL28" i="8"/>
  <c r="BM28" i="8"/>
  <c r="BN28" i="8"/>
  <c r="BA29" i="8"/>
  <c r="BJ29" i="8" s="1"/>
  <c r="BD29" i="8"/>
  <c r="BG29" i="8"/>
  <c r="BK29" i="8"/>
  <c r="BL29" i="8"/>
  <c r="BM29" i="8"/>
  <c r="BN29" i="8"/>
  <c r="BA30" i="8"/>
  <c r="BJ30" i="8" s="1"/>
  <c r="BD30" i="8"/>
  <c r="BG30" i="8"/>
  <c r="BK30" i="8"/>
  <c r="BL30" i="8"/>
  <c r="BM30" i="8"/>
  <c r="BN30" i="8"/>
  <c r="Y31" i="8"/>
  <c r="Z31" i="8"/>
  <c r="AA31" i="8"/>
  <c r="AB31" i="8"/>
  <c r="AC31" i="8"/>
  <c r="AD31" i="8"/>
  <c r="AE31" i="8"/>
  <c r="AF31" i="8"/>
  <c r="AG31" i="8"/>
  <c r="AH31" i="8"/>
  <c r="AI31" i="8"/>
  <c r="AJ31" i="8"/>
  <c r="AK31" i="8"/>
  <c r="AL31" i="8"/>
  <c r="AM31" i="8"/>
  <c r="AN31" i="8"/>
  <c r="AO31" i="8"/>
  <c r="AP31" i="8"/>
  <c r="AQ31" i="8"/>
  <c r="AR31" i="8"/>
  <c r="AS31" i="8"/>
  <c r="AT31" i="8"/>
  <c r="AU31" i="8"/>
  <c r="AV31" i="8"/>
  <c r="AW31" i="8"/>
  <c r="AX31" i="8"/>
  <c r="AY31" i="8"/>
  <c r="AZ31" i="8"/>
  <c r="BB31" i="8"/>
  <c r="BC31" i="8"/>
  <c r="BE31" i="8"/>
  <c r="BF31" i="8"/>
  <c r="BH31" i="8"/>
  <c r="BI31" i="8"/>
  <c r="BG16" i="8"/>
  <c r="BD16" i="8"/>
  <c r="BG14" i="8"/>
  <c r="BG9" i="8"/>
  <c r="BJ10" i="1" l="1"/>
  <c r="BJ12" i="1"/>
  <c r="BK12" i="1" s="1"/>
  <c r="BG11" i="1"/>
  <c r="BJ11" i="1"/>
  <c r="BK11" i="1" s="1"/>
  <c r="BJ13" i="1"/>
  <c r="BL13" i="1" s="1"/>
  <c r="BE34" i="1" s="1"/>
  <c r="BH34" i="1" s="1"/>
  <c r="BG12" i="1"/>
  <c r="BD9" i="1"/>
  <c r="BG9" i="1"/>
  <c r="BD13" i="1"/>
  <c r="BD11" i="1"/>
  <c r="BA31" i="1"/>
  <c r="BG10" i="1"/>
  <c r="BE34" i="8"/>
  <c r="BH34" i="8" s="1"/>
  <c r="BG15" i="8"/>
  <c r="BJ12" i="8"/>
  <c r="BK12" i="8" s="1"/>
  <c r="BJ11" i="8"/>
  <c r="BK11" i="8" s="1"/>
  <c r="BG10" i="8"/>
  <c r="BD10" i="8"/>
  <c r="BG12" i="8"/>
  <c r="BG11" i="8"/>
  <c r="BD11" i="8"/>
  <c r="BD9" i="8"/>
  <c r="BE33" i="1" l="1"/>
  <c r="BH33" i="1" s="1"/>
  <c r="BE35" i="1"/>
  <c r="BH35" i="1" s="1"/>
  <c r="BD31" i="1"/>
  <c r="BD31" i="8"/>
  <c r="BE35" i="8"/>
  <c r="BH35" i="8" s="1"/>
  <c r="BE33" i="8"/>
  <c r="BH33"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3" authorId="0" shapeId="0" xr:uid="{00000000-0006-0000-0000-000001000000}">
      <text>
        <r>
          <rPr>
            <b/>
            <sz val="9"/>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3" authorId="0" shapeId="0" xr:uid="{7033BD7D-A6FF-4DCA-A165-C4E4FFC1DF72}">
      <text>
        <r>
          <rPr>
            <b/>
            <sz val="9"/>
            <rFont val="ＭＳ Ｐゴシック"/>
            <family val="3"/>
            <charset val="128"/>
          </rPr>
          <t>必ず入力してください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D3" authorId="0" shapeId="0" xr:uid="{00000000-0006-0000-0100-000001000000}">
      <text>
        <r>
          <rPr>
            <b/>
            <sz val="9"/>
            <rFont val="ＭＳ Ｐゴシック"/>
            <family val="3"/>
            <charset val="128"/>
          </rPr>
          <t>必ず入力してください</t>
        </r>
      </text>
    </comment>
  </commentList>
</comments>
</file>

<file path=xl/sharedStrings.xml><?xml version="1.0" encoding="utf-8"?>
<sst xmlns="http://schemas.openxmlformats.org/spreadsheetml/2006/main" count="255" uniqueCount="90">
  <si>
    <t>職種</t>
    <rPh sb="0" eb="2">
      <t>ショクシュ</t>
    </rPh>
    <phoneticPr fontId="2"/>
  </si>
  <si>
    <t>勤務形態</t>
    <rPh sb="0" eb="2">
      <t>キンム</t>
    </rPh>
    <rPh sb="2" eb="4">
      <t>ケイタイ</t>
    </rPh>
    <phoneticPr fontId="2"/>
  </si>
  <si>
    <t>氏名</t>
    <rPh sb="0" eb="2">
      <t>シメイ</t>
    </rPh>
    <phoneticPr fontId="2"/>
  </si>
  <si>
    <t>合計</t>
    <rPh sb="0" eb="2">
      <t>ゴウケイ</t>
    </rPh>
    <phoneticPr fontId="2"/>
  </si>
  <si>
    <t>勤務換算後の人数</t>
    <rPh sb="0" eb="2">
      <t>キンム</t>
    </rPh>
    <rPh sb="2" eb="4">
      <t>カンサン</t>
    </rPh>
    <rPh sb="4" eb="5">
      <t>ゴ</t>
    </rPh>
    <rPh sb="6" eb="8">
      <t>ニンズウ</t>
    </rPh>
    <phoneticPr fontId="2"/>
  </si>
  <si>
    <t>第1週</t>
    <rPh sb="0" eb="1">
      <t>ダイ</t>
    </rPh>
    <rPh sb="2" eb="3">
      <t>シュウ</t>
    </rPh>
    <phoneticPr fontId="2"/>
  </si>
  <si>
    <t>第2週</t>
    <rPh sb="0" eb="1">
      <t>ダイ</t>
    </rPh>
    <rPh sb="2" eb="3">
      <t>シュウ</t>
    </rPh>
    <phoneticPr fontId="2"/>
  </si>
  <si>
    <t>第3週</t>
    <rPh sb="0" eb="1">
      <t>ダイ</t>
    </rPh>
    <rPh sb="2" eb="3">
      <t>シュウ</t>
    </rPh>
    <phoneticPr fontId="2"/>
  </si>
  <si>
    <t>第4週</t>
    <rPh sb="0" eb="1">
      <t>ダイ</t>
    </rPh>
    <rPh sb="2" eb="3">
      <t>シュウ</t>
    </rPh>
    <phoneticPr fontId="2"/>
  </si>
  <si>
    <t>週平均の勤務時間</t>
    <rPh sb="0" eb="1">
      <t>シュウ</t>
    </rPh>
    <rPh sb="1" eb="3">
      <t>ヘイキン</t>
    </rPh>
    <rPh sb="4" eb="6">
      <t>キンム</t>
    </rPh>
    <rPh sb="6" eb="8">
      <t>ジカン</t>
    </rPh>
    <phoneticPr fontId="2"/>
  </si>
  <si>
    <t>管理者</t>
    <rPh sb="0" eb="3">
      <t>カンリシャ</t>
    </rPh>
    <phoneticPr fontId="2"/>
  </si>
  <si>
    <t>事業所名</t>
    <rPh sb="0" eb="3">
      <t>ジギョウショ</t>
    </rPh>
    <rPh sb="3" eb="4">
      <t>メイ</t>
    </rPh>
    <phoneticPr fontId="2"/>
  </si>
  <si>
    <t>常勤従業者勤務時間数（1週間）</t>
    <rPh sb="0" eb="2">
      <t>ジョウキン</t>
    </rPh>
    <rPh sb="2" eb="5">
      <t>ジュウギョウシャ</t>
    </rPh>
    <rPh sb="5" eb="7">
      <t>キンム</t>
    </rPh>
    <rPh sb="7" eb="9">
      <t>ジカン</t>
    </rPh>
    <rPh sb="9" eb="10">
      <t>スウ</t>
    </rPh>
    <rPh sb="12" eb="14">
      <t>シュウカン</t>
    </rPh>
    <phoneticPr fontId="2"/>
  </si>
  <si>
    <t>―</t>
    <phoneticPr fontId="2"/>
  </si>
  <si>
    <t>事業所番号</t>
    <rPh sb="0" eb="3">
      <t>ジギョウショ</t>
    </rPh>
    <rPh sb="3" eb="5">
      <t>バンゴウ</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</si>
  <si>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</si>
  <si>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</si>
  <si>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</si>
  <si>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</si>
  <si>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r>
      <t>１）『常勤』：当該事業所に週40時間（法人で別に定めがある場合は32時間以上)勤務</t>
    </r>
    <r>
      <rPr>
        <sz val="6"/>
        <rFont val="HGSｺﾞｼｯｸM"/>
        <family val="3"/>
        <charset val="128"/>
      </rPr>
      <t>※</t>
    </r>
    <r>
      <rPr>
        <sz val="10"/>
        <rFont val="HGSｺﾞｼｯｸM"/>
        <family val="3"/>
        <charset val="128"/>
      </rPr>
      <t>をしている場合</t>
    </r>
    <rPh sb="3" eb="5">
      <t>ジョウキン</t>
    </rPh>
    <rPh sb="7" eb="9">
      <t>トウガイ</t>
    </rPh>
    <rPh sb="9" eb="11">
      <t>ジギョウ</t>
    </rPh>
    <rPh sb="11" eb="12">
      <t>ショ</t>
    </rPh>
    <rPh sb="13" eb="14">
      <t>シュウ</t>
    </rPh>
    <rPh sb="16" eb="18">
      <t>ジカン</t>
    </rPh>
    <rPh sb="19" eb="21">
      <t>ホウジン</t>
    </rPh>
    <rPh sb="22" eb="23">
      <t>ベツ</t>
    </rPh>
    <rPh sb="24" eb="25">
      <t>サダ</t>
    </rPh>
    <rPh sb="29" eb="31">
      <t>バアイ</t>
    </rPh>
    <rPh sb="34" eb="38">
      <t>ジカンイジョウ</t>
    </rPh>
    <rPh sb="39" eb="41">
      <t>キンム</t>
    </rPh>
    <rPh sb="47" eb="49">
      <t>バアイ</t>
    </rPh>
    <phoneticPr fontId="2"/>
  </si>
  <si>
    <t>２）『非常勤』：『常勤』に該当しない場合</t>
    <rPh sb="3" eb="6">
      <t>ヒジョウキン</t>
    </rPh>
    <rPh sb="9" eb="11">
      <t>ジョウキン</t>
    </rPh>
    <rPh sb="13" eb="15">
      <t>ガイトウ</t>
    </rPh>
    <rPh sb="18" eb="20">
      <t>バアイ</t>
    </rPh>
    <phoneticPr fontId="2"/>
  </si>
  <si>
    <r>
      <t>※多機能型事業所又は障害者支援施設等の併設する別事業所の業務を兼務する場合は、その勤務時間も含む（</t>
    </r>
    <r>
      <rPr>
        <sz val="10"/>
        <color indexed="30"/>
        <rFont val="HGSｺﾞｼｯｸM"/>
        <family val="3"/>
        <charset val="128"/>
      </rPr>
      <t>法人本部及び併設していない他事業所の業務は含みません</t>
    </r>
    <r>
      <rPr>
        <sz val="10"/>
        <rFont val="HGSｺﾞｼｯｸM"/>
        <family val="3"/>
        <charset val="128"/>
      </rPr>
      <t>）</t>
    </r>
    <rPh sb="1" eb="5">
      <t>タキノウガタ</t>
    </rPh>
    <rPh sb="5" eb="7">
      <t>ジギョウ</t>
    </rPh>
    <rPh sb="7" eb="8">
      <t>ショ</t>
    </rPh>
    <rPh sb="8" eb="9">
      <t>マタ</t>
    </rPh>
    <rPh sb="10" eb="13">
      <t>ショウガイシャ</t>
    </rPh>
    <rPh sb="13" eb="15">
      <t>シエン</t>
    </rPh>
    <rPh sb="15" eb="17">
      <t>シセツ</t>
    </rPh>
    <rPh sb="17" eb="18">
      <t>トウ</t>
    </rPh>
    <rPh sb="19" eb="21">
      <t>ヘイセツ</t>
    </rPh>
    <rPh sb="23" eb="24">
      <t>ベツ</t>
    </rPh>
    <rPh sb="24" eb="26">
      <t>ジギョウ</t>
    </rPh>
    <rPh sb="26" eb="27">
      <t>ショ</t>
    </rPh>
    <rPh sb="28" eb="30">
      <t>ギョウム</t>
    </rPh>
    <rPh sb="31" eb="33">
      <t>ケンム</t>
    </rPh>
    <rPh sb="35" eb="37">
      <t>バアイ</t>
    </rPh>
    <rPh sb="41" eb="43">
      <t>キンム</t>
    </rPh>
    <rPh sb="43" eb="45">
      <t>ジカン</t>
    </rPh>
    <rPh sb="46" eb="47">
      <t>フク</t>
    </rPh>
    <rPh sb="49" eb="51">
      <t>ホウジン</t>
    </rPh>
    <rPh sb="51" eb="53">
      <t>ホンブ</t>
    </rPh>
    <rPh sb="53" eb="54">
      <t>オヨ</t>
    </rPh>
    <rPh sb="55" eb="57">
      <t>ヘイセツ</t>
    </rPh>
    <rPh sb="62" eb="66">
      <t>タジギョウショ</t>
    </rPh>
    <rPh sb="67" eb="69">
      <t>ギョウム</t>
    </rPh>
    <rPh sb="70" eb="71">
      <t>フク</t>
    </rPh>
    <phoneticPr fontId="2"/>
  </si>
  <si>
    <t>３）『専従』：当該事業所において、専らその業務に従事している場合</t>
    <rPh sb="3" eb="5">
      <t>センジュウ</t>
    </rPh>
    <rPh sb="7" eb="9">
      <t>トウガイ</t>
    </rPh>
    <rPh sb="9" eb="12">
      <t>ジギョウショ</t>
    </rPh>
    <rPh sb="17" eb="18">
      <t>モッパ</t>
    </rPh>
    <rPh sb="21" eb="23">
      <t>ギョウム</t>
    </rPh>
    <rPh sb="24" eb="26">
      <t>ジュウジ</t>
    </rPh>
    <rPh sb="30" eb="32">
      <t>バアイ</t>
    </rPh>
    <phoneticPr fontId="2"/>
  </si>
  <si>
    <t>４）『兼務』：当該事業所において、他の業務を兼ねている場合（例：管理者＋サービス提供責任者、サービス提供責任者＋従業者（ヘルパー））</t>
    <rPh sb="3" eb="5">
      <t>ケンム</t>
    </rPh>
    <rPh sb="7" eb="9">
      <t>トウガイ</t>
    </rPh>
    <rPh sb="9" eb="12">
      <t>ジギョウショ</t>
    </rPh>
    <rPh sb="17" eb="18">
      <t>タ</t>
    </rPh>
    <rPh sb="19" eb="21">
      <t>ギョウム</t>
    </rPh>
    <rPh sb="22" eb="23">
      <t>カ</t>
    </rPh>
    <rPh sb="27" eb="29">
      <t>バアイ</t>
    </rPh>
    <rPh sb="30" eb="31">
      <t>レイ</t>
    </rPh>
    <rPh sb="32" eb="35">
      <t>カンリシャ</t>
    </rPh>
    <rPh sb="40" eb="42">
      <t>テイキョウ</t>
    </rPh>
    <rPh sb="42" eb="45">
      <t>セキニンシャ</t>
    </rPh>
    <rPh sb="50" eb="52">
      <t>テイキョウ</t>
    </rPh>
    <rPh sb="52" eb="55">
      <t>セキニンシャ</t>
    </rPh>
    <rPh sb="56" eb="59">
      <t>ジュウギョウシャ</t>
    </rPh>
    <phoneticPr fontId="2"/>
  </si>
  <si>
    <r>
      <t>※</t>
    </r>
    <r>
      <rPr>
        <sz val="10"/>
        <color indexed="30"/>
        <rFont val="HGSｺﾞｼｯｸM"/>
        <family val="3"/>
        <charset val="128"/>
      </rPr>
      <t>『兼務』の場合、職種別に業務時間を記入してください。</t>
    </r>
    <rPh sb="2" eb="4">
      <t>ケンム</t>
    </rPh>
    <rPh sb="6" eb="8">
      <t>バアイ</t>
    </rPh>
    <rPh sb="9" eb="12">
      <t>ショクシュベツ</t>
    </rPh>
    <rPh sb="13" eb="15">
      <t>ギョウム</t>
    </rPh>
    <rPh sb="15" eb="17">
      <t>ジカン</t>
    </rPh>
    <rPh sb="18" eb="20">
      <t>キニュウ</t>
    </rPh>
    <phoneticPr fontId="2"/>
  </si>
  <si>
    <t>色のついたセルに記入してください（黄色のセルを除く）。</t>
    <rPh sb="0" eb="1">
      <t>イロ</t>
    </rPh>
    <rPh sb="8" eb="10">
      <t>キニュウ</t>
    </rPh>
    <rPh sb="17" eb="19">
      <t>キイロ</t>
    </rPh>
    <rPh sb="23" eb="24">
      <t>ノゾ</t>
    </rPh>
    <phoneticPr fontId="2"/>
  </si>
  <si>
    <t>月時間数</t>
    <rPh sb="0" eb="1">
      <t>ツキ</t>
    </rPh>
    <rPh sb="1" eb="4">
      <t>ジカンスウ</t>
    </rPh>
    <phoneticPr fontId="2"/>
  </si>
  <si>
    <t>常勤換算後
（切捨なし）</t>
    <rPh sb="0" eb="2">
      <t>ジョウキン</t>
    </rPh>
    <rPh sb="2" eb="4">
      <t>カンサン</t>
    </rPh>
    <rPh sb="4" eb="5">
      <t>ゴ</t>
    </rPh>
    <rPh sb="7" eb="9">
      <t>キリス</t>
    </rPh>
    <phoneticPr fontId="2"/>
  </si>
  <si>
    <t>札幌　太郎</t>
    <rPh sb="0" eb="2">
      <t>サッポロ</t>
    </rPh>
    <rPh sb="3" eb="5">
      <t>タロウ</t>
    </rPh>
    <phoneticPr fontId="2"/>
  </si>
  <si>
    <t>月</t>
    <rPh sb="0" eb="1">
      <t>ゲツ</t>
    </rPh>
    <phoneticPr fontId="2"/>
  </si>
  <si>
    <t>火</t>
    <rPh sb="0" eb="1">
      <t>カ</t>
    </rPh>
    <phoneticPr fontId="2"/>
  </si>
  <si>
    <t>札幌　次郎</t>
    <rPh sb="0" eb="2">
      <t>サッポロ</t>
    </rPh>
    <rPh sb="3" eb="5">
      <t>ジロウ</t>
    </rPh>
    <phoneticPr fontId="2"/>
  </si>
  <si>
    <t>札幌　三郎</t>
    <rPh sb="0" eb="2">
      <t>サッポロ</t>
    </rPh>
    <rPh sb="3" eb="5">
      <t>サブロウ</t>
    </rPh>
    <phoneticPr fontId="2"/>
  </si>
  <si>
    <t>札幌　四朗</t>
    <rPh sb="0" eb="2">
      <t>サッポロ</t>
    </rPh>
    <rPh sb="3" eb="5">
      <t>シロウ</t>
    </rPh>
    <phoneticPr fontId="2"/>
  </si>
  <si>
    <t>サービス管理責任者</t>
    <rPh sb="4" eb="6">
      <t>カンリ</t>
    </rPh>
    <rPh sb="6" eb="8">
      <t>セキニン</t>
    </rPh>
    <rPh sb="8" eb="9">
      <t>シャ</t>
    </rPh>
    <phoneticPr fontId="2"/>
  </si>
  <si>
    <t>サービス管理責任者</t>
    <rPh sb="4" eb="6">
      <t>カンリ</t>
    </rPh>
    <rPh sb="6" eb="9">
      <t>セキニンシャ</t>
    </rPh>
    <phoneticPr fontId="2"/>
  </si>
  <si>
    <t>前年度利用者数</t>
    <rPh sb="0" eb="3">
      <t>ゼンネンド</t>
    </rPh>
    <rPh sb="3" eb="5">
      <t>リヨウ</t>
    </rPh>
    <rPh sb="5" eb="6">
      <t>シャ</t>
    </rPh>
    <rPh sb="6" eb="7">
      <t>スウ</t>
    </rPh>
    <phoneticPr fontId="2"/>
  </si>
  <si>
    <t>生活支援員</t>
    <rPh sb="0" eb="2">
      <t>セイカツ</t>
    </rPh>
    <rPh sb="2" eb="4">
      <t>シエン</t>
    </rPh>
    <rPh sb="4" eb="5">
      <t>イン</t>
    </rPh>
    <phoneticPr fontId="2"/>
  </si>
  <si>
    <t>その他</t>
    <rPh sb="2" eb="3">
      <t>タ</t>
    </rPh>
    <phoneticPr fontId="2"/>
  </si>
  <si>
    <t>調理員</t>
    <rPh sb="0" eb="3">
      <t>チョウリイン</t>
    </rPh>
    <phoneticPr fontId="2"/>
  </si>
  <si>
    <t>生活支援員(常勤)</t>
    <rPh sb="0" eb="2">
      <t>セイカツ</t>
    </rPh>
    <rPh sb="2" eb="4">
      <t>シエン</t>
    </rPh>
    <rPh sb="4" eb="5">
      <t>イン</t>
    </rPh>
    <rPh sb="6" eb="8">
      <t>ジョウキン</t>
    </rPh>
    <phoneticPr fontId="2"/>
  </si>
  <si>
    <t>開所時間</t>
    <rPh sb="0" eb="2">
      <t>カイショ</t>
    </rPh>
    <rPh sb="2" eb="4">
      <t>ジカン</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</si>
  <si>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</si>
  <si>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</si>
  <si>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</si>
  <si>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</si>
  <si>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</si>
  <si>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短期入所併設</t>
    <rPh sb="0" eb="2">
      <t>タンキ</t>
    </rPh>
    <rPh sb="2" eb="4">
      <t>ニュウショ</t>
    </rPh>
    <rPh sb="4" eb="6">
      <t>ヘイセツ</t>
    </rPh>
    <phoneticPr fontId="2"/>
  </si>
  <si>
    <t>あり</t>
    <phoneticPr fontId="2"/>
  </si>
  <si>
    <t>あり</t>
    <phoneticPr fontId="2"/>
  </si>
  <si>
    <t>なし</t>
    <phoneticPr fontId="2"/>
  </si>
  <si>
    <t>なし</t>
    <phoneticPr fontId="2"/>
  </si>
  <si>
    <t>注１　「前年度利用者数」は、前年度の平均利用者数となります。なお、新規事業所の場合、定員又は定員×0.9としてください。</t>
    <rPh sb="0" eb="1">
      <t>チュウ</t>
    </rPh>
    <rPh sb="4" eb="7">
      <t>ゼンネンド</t>
    </rPh>
    <rPh sb="7" eb="9">
      <t>リヨウ</t>
    </rPh>
    <rPh sb="9" eb="10">
      <t>シャ</t>
    </rPh>
    <rPh sb="10" eb="11">
      <t>スウ</t>
    </rPh>
    <rPh sb="14" eb="17">
      <t>ゼンネンド</t>
    </rPh>
    <rPh sb="18" eb="20">
      <t>ヘイキン</t>
    </rPh>
    <rPh sb="20" eb="22">
      <t>リヨウ</t>
    </rPh>
    <rPh sb="22" eb="23">
      <t>シャ</t>
    </rPh>
    <rPh sb="23" eb="24">
      <t>スウ</t>
    </rPh>
    <rPh sb="33" eb="35">
      <t>シンキ</t>
    </rPh>
    <rPh sb="35" eb="37">
      <t>ジギョウ</t>
    </rPh>
    <rPh sb="37" eb="38">
      <t>ショ</t>
    </rPh>
    <rPh sb="39" eb="41">
      <t>バアイ</t>
    </rPh>
    <rPh sb="42" eb="44">
      <t>テイイン</t>
    </rPh>
    <rPh sb="44" eb="45">
      <t>マタ</t>
    </rPh>
    <rPh sb="46" eb="48">
      <t>テイイン</t>
    </rPh>
    <phoneticPr fontId="2"/>
  </si>
  <si>
    <t>札幌　五郎</t>
    <rPh sb="0" eb="2">
      <t>サッポロ</t>
    </rPh>
    <rPh sb="3" eb="5">
      <t>ゴロウ</t>
    </rPh>
    <phoneticPr fontId="2"/>
  </si>
  <si>
    <t>なし</t>
  </si>
  <si>
    <t>職業指導員</t>
    <rPh sb="0" eb="2">
      <t>ショクギョウ</t>
    </rPh>
    <rPh sb="2" eb="5">
      <t>シドウイン</t>
    </rPh>
    <phoneticPr fontId="2"/>
  </si>
  <si>
    <t>職業指導員(常勤)</t>
    <rPh sb="0" eb="2">
      <t>ショクギョウ</t>
    </rPh>
    <rPh sb="2" eb="5">
      <t>シドウイン</t>
    </rPh>
    <rPh sb="6" eb="8">
      <t>ジョウキン</t>
    </rPh>
    <phoneticPr fontId="2"/>
  </si>
  <si>
    <t>職業指導員+生活支援員</t>
    <rPh sb="0" eb="2">
      <t>ショクギョウ</t>
    </rPh>
    <rPh sb="2" eb="5">
      <t>シドウイン</t>
    </rPh>
    <rPh sb="6" eb="8">
      <t>セイカツ</t>
    </rPh>
    <rPh sb="8" eb="10">
      <t>シエン</t>
    </rPh>
    <rPh sb="10" eb="11">
      <t>イン</t>
    </rPh>
    <phoneticPr fontId="2"/>
  </si>
  <si>
    <t>職業指導員</t>
    <rPh sb="0" eb="2">
      <t>ショクギョウ</t>
    </rPh>
    <rPh sb="2" eb="4">
      <t>シドウ</t>
    </rPh>
    <rPh sb="4" eb="5">
      <t>イン</t>
    </rPh>
    <phoneticPr fontId="2"/>
  </si>
  <si>
    <t>注２　「短期入所併設」が『あり』の場合、短期入所定員を含めた職員配置としてください</t>
    <rPh sb="0" eb="1">
      <t>チュウ</t>
    </rPh>
    <rPh sb="4" eb="6">
      <t>タンキ</t>
    </rPh>
    <rPh sb="6" eb="8">
      <t>ニュウショ</t>
    </rPh>
    <rPh sb="8" eb="10">
      <t>ヘイセツ</t>
    </rPh>
    <rPh sb="17" eb="19">
      <t>バアイ</t>
    </rPh>
    <rPh sb="20" eb="22">
      <t>タンキ</t>
    </rPh>
    <rPh sb="22" eb="24">
      <t>ニュウショ</t>
    </rPh>
    <rPh sb="24" eb="26">
      <t>テイイン</t>
    </rPh>
    <rPh sb="27" eb="28">
      <t>フク</t>
    </rPh>
    <rPh sb="30" eb="32">
      <t>ショクイン</t>
    </rPh>
    <rPh sb="32" eb="34">
      <t>ハイチ</t>
    </rPh>
    <phoneticPr fontId="2"/>
  </si>
  <si>
    <t>注３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</si>
  <si>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注４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</si>
  <si>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注５　「勤務形態」欄は、常勤・専従、常勤・兼務、非常勤・専従、非常勤・兼務のいずれかを選択してください。</t>
    <rPh sb="0" eb="1">
      <t>チュウ</t>
    </rPh>
    <phoneticPr fontId="2"/>
  </si>
  <si>
    <t>注６　「開所時間」は従業者が勤務する時間を記入してください。</t>
    <rPh sb="0" eb="1">
      <t>チュウ</t>
    </rPh>
    <rPh sb="4" eb="6">
      <t>カイショ</t>
    </rPh>
    <rPh sb="6" eb="8">
      <t>ジカン</t>
    </rPh>
    <rPh sb="10" eb="13">
      <t>ジュウギョウシャ</t>
    </rPh>
    <rPh sb="14" eb="16">
      <t>キンム</t>
    </rPh>
    <rPh sb="18" eb="20">
      <t>ジカン</t>
    </rPh>
    <rPh sb="21" eb="23">
      <t>キニュウ</t>
    </rPh>
    <phoneticPr fontId="2"/>
  </si>
  <si>
    <t>札幌　花子</t>
    <rPh sb="0" eb="2">
      <t>サッポロ</t>
    </rPh>
    <rPh sb="3" eb="5">
      <t>ハナコ</t>
    </rPh>
    <phoneticPr fontId="2"/>
  </si>
  <si>
    <t>従業者の勤務の体制及び勤務形態一覧表(就労継続支援）</t>
    <rPh sb="0" eb="3">
      <t>ジュウギョウシャ</t>
    </rPh>
    <rPh sb="4" eb="6">
      <t>キンム</t>
    </rPh>
    <rPh sb="7" eb="9">
      <t>タイセイ</t>
    </rPh>
    <rPh sb="9" eb="10">
      <t>オヨ</t>
    </rPh>
    <rPh sb="11" eb="13">
      <t>キンム</t>
    </rPh>
    <rPh sb="13" eb="15">
      <t>ケイタイ</t>
    </rPh>
    <rPh sb="15" eb="18">
      <t>イチランヒョウ</t>
    </rPh>
    <rPh sb="19" eb="21">
      <t>シュウロウ</t>
    </rPh>
    <rPh sb="21" eb="23">
      <t>ケイゾク</t>
    </rPh>
    <rPh sb="23" eb="25">
      <t>シエン</t>
    </rPh>
    <phoneticPr fontId="2"/>
  </si>
  <si>
    <t>事業所分類</t>
    <rPh sb="0" eb="2">
      <t>ジギョウ</t>
    </rPh>
    <rPh sb="2" eb="3">
      <t>ショ</t>
    </rPh>
    <rPh sb="3" eb="5">
      <t>ブンルイ</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</si>
  <si>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</si>
  <si>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</si>
  <si>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職員配置割合</t>
    <rPh sb="0" eb="2">
      <t>ショクイン</t>
    </rPh>
    <rPh sb="2" eb="4">
      <t>ハイチ</t>
    </rPh>
    <rPh sb="4" eb="6">
      <t>ワリアイ</t>
    </rPh>
    <phoneticPr fontId="2"/>
  </si>
  <si>
    <t>7.5：１</t>
  </si>
  <si>
    <t>7.5：１</t>
    <phoneticPr fontId="2"/>
  </si>
  <si>
    <t>10：１</t>
    <phoneticPr fontId="2"/>
  </si>
  <si>
    <t>職員割合</t>
    <rPh sb="0" eb="2">
      <t>ショクイン</t>
    </rPh>
    <rPh sb="2" eb="4">
      <t>ワリアイ</t>
    </rPh>
    <phoneticPr fontId="2"/>
  </si>
  <si>
    <t>目標工賃達成指導員</t>
    <rPh sb="0" eb="2">
      <t>モクヒョウ</t>
    </rPh>
    <rPh sb="2" eb="4">
      <t>コウチン</t>
    </rPh>
    <rPh sb="4" eb="6">
      <t>タッセイ</t>
    </rPh>
    <rPh sb="6" eb="9">
      <t>シドウイン</t>
    </rPh>
    <phoneticPr fontId="2"/>
  </si>
  <si>
    <t>0123456789</t>
    <phoneticPr fontId="2"/>
  </si>
  <si>
    <t>さわやか継続事業所</t>
    <rPh sb="4" eb="6">
      <t>ケイゾク</t>
    </rPh>
    <rPh sb="6" eb="8">
      <t>ジギョウ</t>
    </rPh>
    <rPh sb="8" eb="9">
      <t>ショ</t>
    </rPh>
    <phoneticPr fontId="2"/>
  </si>
  <si>
    <t>時間</t>
    <rPh sb="0" eb="2">
      <t>ジカン</t>
    </rPh>
    <phoneticPr fontId="2"/>
  </si>
  <si>
    <t>人員配置区分</t>
    <rPh sb="0" eb="2">
      <t>ジンイン</t>
    </rPh>
    <rPh sb="2" eb="4">
      <t>ハイチ</t>
    </rPh>
    <rPh sb="4" eb="6">
      <t>クブン</t>
    </rPh>
    <phoneticPr fontId="2"/>
  </si>
  <si>
    <t>参考資料４－９（記載例）</t>
    <phoneticPr fontId="2"/>
  </si>
  <si>
    <t>賃金向上達成指導員</t>
    <rPh sb="0" eb="2">
      <t>チンギン</t>
    </rPh>
    <rPh sb="2" eb="4">
      <t>コウジョウ</t>
    </rPh>
    <rPh sb="4" eb="6">
      <t>タッセイ</t>
    </rPh>
    <rPh sb="6" eb="9">
      <t>シドウイン</t>
    </rPh>
    <phoneticPr fontId="2"/>
  </si>
  <si>
    <t>常勤（時短）・専従</t>
    <rPh sb="0" eb="2">
      <t>ジョウキン</t>
    </rPh>
    <rPh sb="3" eb="5">
      <t>ジタン</t>
    </rPh>
    <rPh sb="7" eb="9">
      <t>センジュウ</t>
    </rPh>
    <phoneticPr fontId="2"/>
  </si>
  <si>
    <t>常勤（時短）・兼務</t>
    <rPh sb="0" eb="2">
      <t>ジョウキン</t>
    </rPh>
    <rPh sb="3" eb="5">
      <t>ジタン</t>
    </rPh>
    <rPh sb="7" eb="9">
      <t>ケンム</t>
    </rPh>
    <phoneticPr fontId="2"/>
  </si>
  <si>
    <t>就労継続支援A型</t>
    <rPh sb="0" eb="4">
      <t>シュウロウケイゾク</t>
    </rPh>
    <rPh sb="4" eb="6">
      <t>シエン</t>
    </rPh>
    <rPh sb="7" eb="8">
      <t>ガタ</t>
    </rPh>
    <phoneticPr fontId="2"/>
  </si>
  <si>
    <t>従業者の勤務の体制及び勤務形態一覧表(就労継続支援A型）</t>
    <rPh sb="0" eb="3">
      <t>ジュウギョウシャ</t>
    </rPh>
    <rPh sb="4" eb="6">
      <t>キンム</t>
    </rPh>
    <rPh sb="7" eb="9">
      <t>タイセイ</t>
    </rPh>
    <rPh sb="9" eb="10">
      <t>オヨ</t>
    </rPh>
    <rPh sb="11" eb="13">
      <t>キンム</t>
    </rPh>
    <rPh sb="13" eb="15">
      <t>ケイタイ</t>
    </rPh>
    <rPh sb="15" eb="18">
      <t>イチランヒョウ</t>
    </rPh>
    <rPh sb="19" eb="21">
      <t>シュウロウ</t>
    </rPh>
    <rPh sb="21" eb="23">
      <t>ケイゾク</t>
    </rPh>
    <rPh sb="23" eb="25">
      <t>シエン</t>
    </rPh>
    <rPh sb="26" eb="27">
      <t>ガタ</t>
    </rPh>
    <phoneticPr fontId="2"/>
  </si>
  <si>
    <t>参考資料４－９－１</t>
    <phoneticPr fontId="2"/>
  </si>
  <si>
    <t>参考資料４－９－2</t>
    <phoneticPr fontId="2"/>
  </si>
  <si>
    <t>従業者の勤務の体制及び勤務形態一覧表(就労継続支援Ｂ型）</t>
    <rPh sb="0" eb="3">
      <t>ジュウギョウシャ</t>
    </rPh>
    <rPh sb="4" eb="6">
      <t>キンム</t>
    </rPh>
    <rPh sb="7" eb="9">
      <t>タイセイ</t>
    </rPh>
    <rPh sb="9" eb="10">
      <t>オヨ</t>
    </rPh>
    <rPh sb="11" eb="13">
      <t>キンム</t>
    </rPh>
    <rPh sb="13" eb="15">
      <t>ケイタイ</t>
    </rPh>
    <rPh sb="15" eb="18">
      <t>イチランヒョウ</t>
    </rPh>
    <rPh sb="19" eb="21">
      <t>シュウロウ</t>
    </rPh>
    <rPh sb="21" eb="23">
      <t>ケイゾク</t>
    </rPh>
    <rPh sb="23" eb="25">
      <t>シエン</t>
    </rPh>
    <rPh sb="26" eb="27">
      <t>ガタ</t>
    </rPh>
    <phoneticPr fontId="2"/>
  </si>
  <si>
    <t>就労継続支援Ｂ型</t>
    <rPh sb="0" eb="4">
      <t>シュウロウケイゾク</t>
    </rPh>
    <rPh sb="4" eb="6">
      <t>シエン</t>
    </rPh>
    <rPh sb="7" eb="8">
      <t>ガタ</t>
    </rPh>
    <phoneticPr fontId="2"/>
  </si>
  <si>
    <t>6:1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</si>
</sst>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0" x14ac:knownFonts="1">
    <font>
      <sz val="11"/>
      <name val="ＭＳ Ｐゴシック"/>
      <family val="3"/>
      <charset val="128"/>
    </font>
    <font>
      <sz val="11"/>
      <name val="ＭＳ Ｐゴシック"/>
      <family val="3"/>
      <charset val="128"/>
    </font>
    <font>
      <sz val="6"/>
      <name val="ＭＳ Ｐゴシック"/>
      <family val="3"/>
      <charset val="128"/>
    </font>
    <font>
      <b/>
      <sz val="9"/>
      <name val="ＭＳ Ｐゴシック"/>
      <family val="3"/>
      <charset val="128"/>
    </font>
    <font>
      <b/>
      <sz val="16"/>
      <name val="HGSｺﾞｼｯｸM"/>
      <family val="3"/>
      <charset val="128"/>
    </font>
    <font>
      <sz val="12"/>
      <name val="HGSｺﾞｼｯｸM"/>
      <family val="3"/>
      <charset val="128"/>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6"/>
      <name val="HGSｺﾞｼｯｸM"/>
      <family val="3"/>
      <charset val="128"/>
    </font>
    <font>
      <sz val="10"/>
      <color indexed="30"/>
      <name val="HGSｺﾞｼｯｸM"/>
      <family val="3"/>
      <charset val="128"/>
    </font>
    <font>
      <sz val="10"/>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bottom style="medium">
        <color indexed="64"/>
      </bottom>
      <diagonal/>
    </border>
    <border>
      <left style="thin">
        <color indexed="64"/>
      </left>
      <right style="double">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5" fillId="0" borderId="0" applyNumberFormat="0" applyFill="0" applyBorder="0" applyAlignment="0" applyProtection="0">
      <alignment vertical="center"/>
    </xf>
    <xf numFmtId="0" fontId="16" fillId="30" borderId="90" applyNumberFormat="0" applyAlignment="0" applyProtection="0">
      <alignment vertical="center"/>
    </xf>
    <xf numFmtId="0" fontId="17" fillId="31" borderId="0" applyNumberFormat="0" applyBorder="0" applyAlignment="0" applyProtection="0">
      <alignment vertical="center"/>
    </xf>
    <xf numFmtId="0" fontId="1" fillId="3" borderId="91" applyNumberFormat="0" applyFont="0" applyAlignment="0" applyProtection="0">
      <alignment vertical="center"/>
    </xf>
    <xf numFmtId="0" fontId="18" fillId="0" borderId="92" applyNumberFormat="0" applyFill="0" applyAlignment="0" applyProtection="0">
      <alignment vertical="center"/>
    </xf>
    <xf numFmtId="0" fontId="19" fillId="32" borderId="0" applyNumberFormat="0" applyBorder="0" applyAlignment="0" applyProtection="0">
      <alignment vertical="center"/>
    </xf>
    <xf numFmtId="0" fontId="20" fillId="33" borderId="93" applyNumberFormat="0" applyAlignment="0" applyProtection="0">
      <alignment vertical="center"/>
    </xf>
    <xf numFmtId="0" fontId="21" fillId="0" borderId="0" applyNumberFormat="0" applyFill="0" applyBorder="0" applyAlignment="0" applyProtection="0">
      <alignment vertical="center"/>
    </xf>
    <xf numFmtId="0" fontId="22" fillId="0" borderId="94" applyNumberFormat="0" applyFill="0" applyAlignment="0" applyProtection="0">
      <alignment vertical="center"/>
    </xf>
    <xf numFmtId="0" fontId="23" fillId="0" borderId="95" applyNumberFormat="0" applyFill="0" applyAlignment="0" applyProtection="0">
      <alignment vertical="center"/>
    </xf>
    <xf numFmtId="0" fontId="24" fillId="0" borderId="96" applyNumberFormat="0" applyFill="0" applyAlignment="0" applyProtection="0">
      <alignment vertical="center"/>
    </xf>
    <xf numFmtId="0" fontId="24" fillId="0" borderId="0" applyNumberFormat="0" applyFill="0" applyBorder="0" applyAlignment="0" applyProtection="0">
      <alignment vertical="center"/>
    </xf>
    <xf numFmtId="0" fontId="25" fillId="0" borderId="97" applyNumberFormat="0" applyFill="0" applyAlignment="0" applyProtection="0">
      <alignment vertical="center"/>
    </xf>
    <xf numFmtId="0" fontId="26" fillId="33" borderId="98" applyNumberFormat="0" applyAlignment="0" applyProtection="0">
      <alignment vertical="center"/>
    </xf>
    <xf numFmtId="0" fontId="27" fillId="0" borderId="0" applyNumberFormat="0" applyFill="0" applyBorder="0" applyAlignment="0" applyProtection="0">
      <alignment vertical="center"/>
    </xf>
    <xf numFmtId="0" fontId="28" fillId="2" borderId="93" applyNumberFormat="0" applyAlignment="0" applyProtection="0">
      <alignment vertical="center"/>
    </xf>
    <xf numFmtId="0" fontId="1" fillId="0" borderId="0">
      <alignment vertical="center"/>
    </xf>
    <xf numFmtId="0" fontId="29" fillId="34" borderId="0" applyNumberFormat="0" applyBorder="0" applyAlignment="0" applyProtection="0">
      <alignment vertical="center"/>
    </xf>
  </cellStyleXfs>
  <cellXfs count="358">
    <xf numFmtId="0" fontId="0" fillId="0" borderId="0" xfId="0" applyAlignment="1"/>
    <xf numFmtId="0" fontId="5" fillId="0" borderId="0" xfId="41" applyFont="1">
      <alignment vertical="center"/>
    </xf>
    <xf numFmtId="0" fontId="6" fillId="0" borderId="0" xfId="41" applyFont="1" applyAlignment="1">
      <alignment horizontal="center" vertical="center"/>
    </xf>
    <xf numFmtId="0" fontId="6" fillId="0" borderId="0" xfId="41" applyFont="1">
      <alignment vertical="center"/>
    </xf>
    <xf numFmtId="0" fontId="6" fillId="0" borderId="1" xfId="41" applyFont="1" applyFill="1" applyBorder="1" applyAlignment="1">
      <alignment horizontal="center" vertical="center" shrinkToFit="1"/>
    </xf>
    <xf numFmtId="0" fontId="6" fillId="0" borderId="2" xfId="41" applyFont="1" applyFill="1" applyBorder="1" applyAlignment="1">
      <alignment horizontal="center" vertical="center" shrinkToFit="1"/>
    </xf>
    <xf numFmtId="0" fontId="6" fillId="0" borderId="3" xfId="41" applyFont="1" applyFill="1" applyBorder="1" applyAlignment="1">
      <alignment horizontal="center" vertical="center" shrinkToFit="1"/>
    </xf>
    <xf numFmtId="0" fontId="6" fillId="8" borderId="4" xfId="41" applyFont="1" applyFill="1" applyBorder="1" applyAlignment="1">
      <alignment horizontal="center" vertical="center" shrinkToFit="1"/>
    </xf>
    <xf numFmtId="0" fontId="6" fillId="8" borderId="5" xfId="41" applyFont="1" applyFill="1" applyBorder="1" applyAlignment="1">
      <alignment vertical="center" shrinkToFit="1"/>
    </xf>
    <xf numFmtId="0" fontId="6" fillId="8" borderId="6" xfId="41" applyFont="1" applyFill="1" applyBorder="1" applyAlignment="1">
      <alignment vertical="center" shrinkToFit="1"/>
    </xf>
    <xf numFmtId="0" fontId="6" fillId="8" borderId="4" xfId="41" applyFont="1" applyFill="1" applyBorder="1" applyAlignment="1">
      <alignment vertical="center" shrinkToFit="1"/>
    </xf>
    <xf numFmtId="0" fontId="6" fillId="0" borderId="7" xfId="41" applyNumberFormat="1" applyFont="1" applyFill="1" applyBorder="1" applyAlignment="1">
      <alignment vertical="center" shrinkToFit="1"/>
    </xf>
    <xf numFmtId="0" fontId="6" fillId="0" borderId="8" xfId="41" applyNumberFormat="1" applyFont="1" applyFill="1" applyBorder="1" applyAlignment="1">
      <alignment vertical="center" shrinkToFit="1"/>
    </xf>
    <xf numFmtId="0" fontId="6" fillId="0" borderId="9" xfId="41" applyNumberFormat="1" applyFont="1" applyFill="1" applyBorder="1" applyAlignment="1">
      <alignment vertical="center" shrinkToFit="1"/>
    </xf>
    <xf numFmtId="0" fontId="6" fillId="0" borderId="10" xfId="41" applyNumberFormat="1" applyFont="1" applyFill="1" applyBorder="1" applyAlignment="1">
      <alignment vertical="center" shrinkToFit="1"/>
    </xf>
    <xf numFmtId="0" fontId="6" fillId="0" borderId="11" xfId="41" applyNumberFormat="1" applyFont="1" applyFill="1" applyBorder="1" applyAlignment="1">
      <alignment vertical="center" shrinkToFit="1"/>
    </xf>
    <xf numFmtId="0" fontId="6" fillId="0" borderId="12" xfId="41" applyNumberFormat="1" applyFont="1" applyFill="1" applyBorder="1" applyAlignment="1">
      <alignment vertical="center" shrinkToFit="1"/>
    </xf>
    <xf numFmtId="0" fontId="6" fillId="0" borderId="13" xfId="41" applyNumberFormat="1" applyFont="1" applyFill="1" applyBorder="1" applyAlignment="1">
      <alignment vertical="center" shrinkToFit="1"/>
    </xf>
    <xf numFmtId="0" fontId="6" fillId="0" borderId="14" xfId="41" applyNumberFormat="1" applyFont="1" applyFill="1" applyBorder="1" applyAlignment="1">
      <alignment vertical="center" shrinkToFit="1"/>
    </xf>
    <xf numFmtId="0" fontId="6" fillId="0" borderId="15" xfId="41" applyNumberFormat="1" applyFont="1" applyFill="1" applyBorder="1" applyAlignment="1">
      <alignment vertical="center" shrinkToFit="1"/>
    </xf>
    <xf numFmtId="0" fontId="8" fillId="0" borderId="0" xfId="41" applyFont="1" applyAlignment="1">
      <alignment horizontal="left" vertical="center"/>
    </xf>
    <xf numFmtId="0" fontId="8" fillId="0" borderId="0" xfId="41" applyFont="1" applyAlignment="1">
      <alignment vertical="center"/>
    </xf>
    <xf numFmtId="0" fontId="5" fillId="0" borderId="0" xfId="41" applyFont="1" applyAlignment="1">
      <alignment vertical="center" textRotation="255" shrinkToFit="1"/>
    </xf>
    <xf numFmtId="0" fontId="6" fillId="4" borderId="0" xfId="41" applyFont="1" applyFill="1" applyBorder="1" applyAlignment="1">
      <alignment horizontal="center" vertical="center"/>
    </xf>
    <xf numFmtId="0" fontId="12" fillId="0" borderId="0" xfId="41" applyFont="1" applyAlignment="1">
      <alignment horizontal="left" vertical="center"/>
    </xf>
    <xf numFmtId="0" fontId="6" fillId="0" borderId="0" xfId="41" applyFont="1" applyFill="1" applyBorder="1" applyAlignment="1">
      <alignment horizontal="left" vertical="center"/>
    </xf>
    <xf numFmtId="0" fontId="5" fillId="0" borderId="0" xfId="41" applyFont="1" applyAlignment="1">
      <alignment vertical="center"/>
    </xf>
    <xf numFmtId="0" fontId="5" fillId="0" borderId="0" xfId="41" applyFont="1" applyAlignment="1">
      <alignment vertical="center" shrinkToFit="1"/>
    </xf>
    <xf numFmtId="0" fontId="5" fillId="0" borderId="0" xfId="41" applyFont="1" applyAlignment="1">
      <alignment horizontal="center" vertical="center" shrinkToFit="1"/>
    </xf>
    <xf numFmtId="0" fontId="6" fillId="0" borderId="0" xfId="41" applyFont="1" applyAlignment="1">
      <alignment horizontal="center" vertical="center" shrinkToFit="1"/>
    </xf>
    <xf numFmtId="0" fontId="6" fillId="0" borderId="16" xfId="41" applyFont="1" applyBorder="1">
      <alignment vertical="center"/>
    </xf>
    <xf numFmtId="0" fontId="5" fillId="0" borderId="2" xfId="41" applyFont="1" applyBorder="1" applyAlignment="1">
      <alignment horizontal="center" vertical="center"/>
    </xf>
    <xf numFmtId="0" fontId="6" fillId="8" borderId="17" xfId="41" applyNumberFormat="1" applyFont="1" applyFill="1" applyBorder="1" applyAlignment="1">
      <alignment horizontal="center" vertical="center" shrinkToFit="1"/>
    </xf>
    <xf numFmtId="0" fontId="6" fillId="8" borderId="18" xfId="41" applyNumberFormat="1" applyFont="1" applyFill="1" applyBorder="1" applyAlignment="1">
      <alignment horizontal="center" vertical="center" shrinkToFit="1"/>
    </xf>
    <xf numFmtId="0" fontId="6" fillId="8" borderId="19" xfId="41" applyNumberFormat="1" applyFont="1" applyFill="1" applyBorder="1" applyAlignment="1">
      <alignment horizontal="center" vertical="center" shrinkToFit="1"/>
    </xf>
    <xf numFmtId="0" fontId="6" fillId="8" borderId="20" xfId="41" applyNumberFormat="1" applyFont="1" applyFill="1" applyBorder="1" applyAlignment="1">
      <alignment horizontal="center" vertical="center" shrinkToFit="1"/>
    </xf>
    <xf numFmtId="0" fontId="6" fillId="8" borderId="21" xfId="41" applyNumberFormat="1" applyFont="1" applyFill="1" applyBorder="1" applyAlignment="1">
      <alignment horizontal="center" vertical="center" shrinkToFit="1"/>
    </xf>
    <xf numFmtId="0" fontId="6" fillId="8" borderId="22" xfId="41" applyNumberFormat="1" applyFont="1" applyFill="1" applyBorder="1" applyAlignment="1">
      <alignment horizontal="center" vertical="center" shrinkToFit="1"/>
    </xf>
    <xf numFmtId="0" fontId="6" fillId="8" borderId="23" xfId="41" applyNumberFormat="1" applyFont="1" applyFill="1" applyBorder="1" applyAlignment="1">
      <alignment horizontal="center" vertical="center" shrinkToFit="1"/>
    </xf>
    <xf numFmtId="0" fontId="6" fillId="8" borderId="24" xfId="41" applyNumberFormat="1" applyFont="1" applyFill="1" applyBorder="1" applyAlignment="1">
      <alignment horizontal="center" vertical="center" shrinkToFit="1"/>
    </xf>
    <xf numFmtId="0" fontId="6" fillId="8" borderId="2" xfId="41" applyNumberFormat="1" applyFont="1" applyFill="1" applyBorder="1" applyAlignment="1">
      <alignment horizontal="center" vertical="center" shrinkToFit="1"/>
    </xf>
    <xf numFmtId="0" fontId="6" fillId="8" borderId="3" xfId="41" applyNumberFormat="1" applyFont="1" applyFill="1" applyBorder="1" applyAlignment="1">
      <alignment horizontal="center" vertical="center" shrinkToFit="1"/>
    </xf>
    <xf numFmtId="0" fontId="6" fillId="8" borderId="1" xfId="41" applyNumberFormat="1" applyFont="1" applyFill="1" applyBorder="1" applyAlignment="1">
      <alignment horizontal="center" vertical="center" shrinkToFit="1"/>
    </xf>
    <xf numFmtId="0" fontId="6" fillId="8" borderId="25" xfId="41" applyNumberFormat="1" applyFont="1" applyFill="1" applyBorder="1" applyAlignment="1">
      <alignment horizontal="center" vertical="center" shrinkToFit="1"/>
    </xf>
    <xf numFmtId="0" fontId="6" fillId="8" borderId="26" xfId="41" applyNumberFormat="1" applyFont="1" applyFill="1" applyBorder="1" applyAlignment="1">
      <alignment horizontal="center" vertical="center" shrinkToFit="1"/>
    </xf>
    <xf numFmtId="0" fontId="6" fillId="8" borderId="27" xfId="41" applyNumberFormat="1" applyFont="1" applyFill="1" applyBorder="1" applyAlignment="1">
      <alignment horizontal="center" vertical="center" shrinkToFit="1"/>
    </xf>
    <xf numFmtId="0" fontId="6" fillId="8" borderId="28" xfId="41" applyNumberFormat="1" applyFont="1" applyFill="1" applyBorder="1" applyAlignment="1">
      <alignment horizontal="center" vertical="center" shrinkToFit="1"/>
    </xf>
    <xf numFmtId="0" fontId="6" fillId="8" borderId="29" xfId="41" applyNumberFormat="1" applyFont="1" applyFill="1" applyBorder="1" applyAlignment="1">
      <alignment horizontal="center" vertical="center" shrinkToFit="1"/>
    </xf>
    <xf numFmtId="0" fontId="6" fillId="8" borderId="30" xfId="41" applyNumberFormat="1" applyFont="1" applyFill="1" applyBorder="1" applyAlignment="1">
      <alignment horizontal="center" vertical="center" shrinkToFit="1"/>
    </xf>
    <xf numFmtId="0" fontId="6" fillId="8" borderId="31" xfId="41" applyNumberFormat="1" applyFont="1" applyFill="1" applyBorder="1" applyAlignment="1">
      <alignment horizontal="center" vertical="center" shrinkToFit="1"/>
    </xf>
    <xf numFmtId="0" fontId="6" fillId="8" borderId="32" xfId="41" applyNumberFormat="1" applyFont="1" applyFill="1" applyBorder="1" applyAlignment="1">
      <alignment horizontal="center" vertical="center" shrinkToFit="1"/>
    </xf>
    <xf numFmtId="0" fontId="6" fillId="8" borderId="33" xfId="41" applyNumberFormat="1" applyFont="1" applyFill="1" applyBorder="1" applyAlignment="1">
      <alignment horizontal="center" vertical="center" shrinkToFit="1"/>
    </xf>
    <xf numFmtId="49" fontId="5" fillId="0" borderId="0" xfId="41" applyNumberFormat="1" applyFont="1" applyAlignment="1">
      <alignment horizontal="center" vertical="center" shrinkToFit="1"/>
    </xf>
    <xf numFmtId="0" fontId="6" fillId="0" borderId="0" xfId="41" applyFont="1" applyFill="1" applyBorder="1" applyAlignment="1">
      <alignment horizontal="center" vertical="center"/>
    </xf>
    <xf numFmtId="0" fontId="6" fillId="0" borderId="0" xfId="41" applyNumberFormat="1" applyFont="1" applyFill="1" applyBorder="1" applyAlignment="1">
      <alignment vertical="center" shrinkToFit="1"/>
    </xf>
    <xf numFmtId="0" fontId="6" fillId="0" borderId="2" xfId="41" applyFont="1" applyBorder="1" applyAlignment="1">
      <alignment horizontal="right" vertical="center"/>
    </xf>
    <xf numFmtId="176" fontId="6" fillId="4" borderId="34" xfId="41" applyNumberFormat="1" applyFont="1" applyFill="1" applyBorder="1" applyAlignment="1">
      <alignment vertical="center"/>
    </xf>
    <xf numFmtId="0" fontId="6" fillId="8" borderId="7" xfId="41" applyNumberFormat="1" applyFont="1" applyFill="1" applyBorder="1" applyAlignment="1">
      <alignment horizontal="center" vertical="center" shrinkToFit="1"/>
    </xf>
    <xf numFmtId="0" fontId="6" fillId="8" borderId="8" xfId="41" applyNumberFormat="1" applyFont="1" applyFill="1" applyBorder="1" applyAlignment="1">
      <alignment horizontal="center" vertical="center" shrinkToFit="1"/>
    </xf>
    <xf numFmtId="0" fontId="6" fillId="8" borderId="9" xfId="41" applyNumberFormat="1" applyFont="1" applyFill="1" applyBorder="1" applyAlignment="1">
      <alignment horizontal="center" vertical="center" shrinkToFit="1"/>
    </xf>
    <xf numFmtId="0" fontId="6" fillId="8" borderId="14" xfId="41" applyNumberFormat="1" applyFont="1" applyFill="1" applyBorder="1" applyAlignment="1">
      <alignment horizontal="center" vertical="center" shrinkToFit="1"/>
    </xf>
    <xf numFmtId="0" fontId="6" fillId="8" borderId="35" xfId="41" applyNumberFormat="1" applyFont="1" applyFill="1" applyBorder="1" applyAlignment="1">
      <alignment horizontal="center" vertical="center" shrinkToFit="1"/>
    </xf>
    <xf numFmtId="0" fontId="6" fillId="4" borderId="0" xfId="41" applyFont="1" applyFill="1" applyBorder="1" applyAlignment="1">
      <alignment vertical="center"/>
    </xf>
    <xf numFmtId="0" fontId="6" fillId="4" borderId="0" xfId="41" applyFont="1" applyFill="1" applyBorder="1" applyAlignment="1">
      <alignment vertical="center" shrinkToFit="1"/>
    </xf>
    <xf numFmtId="176" fontId="6" fillId="4" borderId="0" xfId="41" applyNumberFormat="1" applyFont="1" applyFill="1" applyBorder="1" applyAlignment="1">
      <alignment vertical="center"/>
    </xf>
    <xf numFmtId="0" fontId="6" fillId="8" borderId="13" xfId="41" applyNumberFormat="1" applyFont="1" applyFill="1" applyBorder="1" applyAlignment="1">
      <alignment horizontal="center" vertical="center" shrinkToFit="1"/>
    </xf>
    <xf numFmtId="0" fontId="6" fillId="0" borderId="16" xfId="41" applyFont="1" applyBorder="1" applyAlignment="1">
      <alignment horizontal="center" vertical="center" shrinkToFit="1"/>
    </xf>
    <xf numFmtId="0" fontId="6" fillId="0" borderId="2" xfId="41" applyFont="1" applyBorder="1" applyAlignment="1">
      <alignment horizontal="center" vertical="center" shrinkToFit="1"/>
    </xf>
    <xf numFmtId="0" fontId="6" fillId="4" borderId="0" xfId="41" applyFont="1" applyFill="1" applyBorder="1" applyAlignment="1">
      <alignment horizontal="left" vertical="center"/>
    </xf>
    <xf numFmtId="0" fontId="6" fillId="0" borderId="36" xfId="41" applyNumberFormat="1" applyFont="1" applyFill="1" applyBorder="1" applyAlignment="1">
      <alignment vertical="center" shrinkToFit="1"/>
    </xf>
    <xf numFmtId="0" fontId="5" fillId="0" borderId="0" xfId="41" applyNumberFormat="1" applyFont="1" applyAlignment="1">
      <alignment horizontal="center" vertical="center" shrinkToFit="1"/>
    </xf>
    <xf numFmtId="0" fontId="6" fillId="0" borderId="2" xfId="41" applyFont="1" applyBorder="1" applyAlignment="1">
      <alignment horizontal="center" vertical="center"/>
    </xf>
    <xf numFmtId="0" fontId="6" fillId="0" borderId="0" xfId="41" applyFont="1" applyAlignment="1">
      <alignment vertical="center"/>
    </xf>
    <xf numFmtId="0" fontId="6" fillId="8" borderId="2" xfId="41" applyFont="1" applyFill="1" applyBorder="1" applyAlignment="1">
      <alignment horizontal="center" vertical="center" shrinkToFit="1"/>
    </xf>
    <xf numFmtId="0" fontId="6" fillId="8" borderId="1" xfId="41" applyFont="1" applyFill="1" applyBorder="1" applyAlignment="1">
      <alignment horizontal="center" vertical="center" shrinkToFit="1"/>
    </xf>
    <xf numFmtId="0" fontId="6" fillId="8" borderId="26" xfId="41" applyFont="1" applyFill="1" applyBorder="1" applyAlignment="1">
      <alignment horizontal="center" vertical="center" shrinkToFit="1"/>
    </xf>
    <xf numFmtId="0" fontId="6" fillId="8" borderId="27" xfId="41" applyFont="1" applyFill="1" applyBorder="1" applyAlignment="1">
      <alignment horizontal="center" vertical="center" shrinkToFit="1"/>
    </xf>
    <xf numFmtId="0" fontId="6" fillId="8" borderId="22" xfId="41" applyFont="1" applyFill="1" applyBorder="1" applyAlignment="1">
      <alignment horizontal="center" vertical="center" shrinkToFit="1"/>
    </xf>
    <xf numFmtId="0" fontId="6" fillId="8" borderId="21" xfId="41" applyFont="1" applyFill="1" applyBorder="1" applyAlignment="1">
      <alignment horizontal="center" vertical="center" shrinkToFit="1"/>
    </xf>
    <xf numFmtId="0" fontId="6" fillId="8" borderId="31" xfId="41" applyFont="1" applyFill="1" applyBorder="1" applyAlignment="1">
      <alignment horizontal="center" vertical="center" shrinkToFit="1"/>
    </xf>
    <xf numFmtId="0" fontId="6" fillId="8" borderId="18" xfId="41" applyFont="1" applyFill="1" applyBorder="1" applyAlignment="1">
      <alignment horizontal="center" vertical="center" shrinkToFit="1"/>
    </xf>
    <xf numFmtId="0" fontId="6" fillId="0" borderId="37" xfId="41" applyFont="1" applyBorder="1" applyAlignment="1">
      <alignment horizontal="center" vertical="center"/>
    </xf>
    <xf numFmtId="0" fontId="6" fillId="0" borderId="38" xfId="41" applyFont="1" applyBorder="1" applyAlignment="1">
      <alignment horizontal="center" vertical="center"/>
    </xf>
    <xf numFmtId="0" fontId="6" fillId="0" borderId="39" xfId="41" applyFont="1" applyBorder="1" applyAlignment="1">
      <alignment horizontal="center" vertical="center"/>
    </xf>
    <xf numFmtId="49" fontId="6" fillId="8" borderId="40" xfId="41" applyNumberFormat="1" applyFont="1" applyFill="1" applyBorder="1" applyAlignment="1">
      <alignment horizontal="center" vertical="center"/>
    </xf>
    <xf numFmtId="49" fontId="6" fillId="8" borderId="38" xfId="41" applyNumberFormat="1" applyFont="1" applyFill="1" applyBorder="1" applyAlignment="1">
      <alignment horizontal="center" vertical="center"/>
    </xf>
    <xf numFmtId="49" fontId="6" fillId="8" borderId="41" xfId="41" applyNumberFormat="1" applyFont="1" applyFill="1" applyBorder="1" applyAlignment="1">
      <alignment horizontal="center" vertical="center"/>
    </xf>
    <xf numFmtId="0" fontId="6" fillId="0" borderId="42" xfId="41" applyFont="1" applyBorder="1" applyAlignment="1">
      <alignment horizontal="center" vertical="center" shrinkToFit="1"/>
    </xf>
    <xf numFmtId="0" fontId="6" fillId="0" borderId="43" xfId="41" applyFont="1" applyBorder="1" applyAlignment="1">
      <alignment horizontal="center" vertical="center" shrinkToFit="1"/>
    </xf>
    <xf numFmtId="176" fontId="5" fillId="8" borderId="43" xfId="41" applyNumberFormat="1" applyFont="1" applyFill="1" applyBorder="1" applyAlignment="1">
      <alignment horizontal="center" vertical="center"/>
    </xf>
    <xf numFmtId="176" fontId="5" fillId="8" borderId="44" xfId="41" applyNumberFormat="1" applyFont="1" applyFill="1" applyBorder="1" applyAlignment="1">
      <alignment horizontal="center" vertical="center"/>
    </xf>
    <xf numFmtId="0" fontId="6" fillId="0" borderId="45" xfId="41" applyFont="1" applyBorder="1" applyAlignment="1">
      <alignment horizontal="center" vertical="center" shrinkToFit="1"/>
    </xf>
    <xf numFmtId="0" fontId="6" fillId="0" borderId="46" xfId="41" applyFont="1" applyBorder="1" applyAlignment="1">
      <alignment horizontal="center" vertical="center" shrinkToFit="1"/>
    </xf>
    <xf numFmtId="0" fontId="6" fillId="0" borderId="47" xfId="41" applyFont="1" applyBorder="1" applyAlignment="1">
      <alignment horizontal="center" vertical="center" shrinkToFit="1"/>
    </xf>
    <xf numFmtId="176" fontId="6" fillId="8" borderId="48" xfId="41" applyNumberFormat="1" applyFont="1" applyFill="1" applyBorder="1" applyAlignment="1">
      <alignment horizontal="center" vertical="center"/>
    </xf>
    <xf numFmtId="176" fontId="6" fillId="8" borderId="46" xfId="41" applyNumberFormat="1" applyFont="1" applyFill="1" applyBorder="1" applyAlignment="1">
      <alignment horizontal="center" vertical="center"/>
    </xf>
    <xf numFmtId="176" fontId="6" fillId="8" borderId="38" xfId="41" applyNumberFormat="1" applyFont="1" applyFill="1" applyBorder="1" applyAlignment="1">
      <alignment horizontal="center" vertical="center"/>
    </xf>
    <xf numFmtId="176" fontId="6" fillId="8" borderId="41" xfId="41" applyNumberFormat="1" applyFont="1" applyFill="1" applyBorder="1" applyAlignment="1">
      <alignment horizontal="center" vertical="center"/>
    </xf>
    <xf numFmtId="0" fontId="6" fillId="0" borderId="42" xfId="41" applyFont="1" applyBorder="1" applyAlignment="1">
      <alignment horizontal="center" vertical="center"/>
    </xf>
    <xf numFmtId="0" fontId="6" fillId="0" borderId="43" xfId="41" applyFont="1" applyBorder="1" applyAlignment="1">
      <alignment horizontal="center" vertical="center"/>
    </xf>
    <xf numFmtId="0" fontId="6" fillId="8" borderId="1" xfId="41" applyFont="1" applyFill="1" applyBorder="1" applyAlignment="1">
      <alignment horizontal="center" vertical="center" shrinkToFit="1"/>
    </xf>
    <xf numFmtId="0" fontId="6" fillId="8" borderId="2" xfId="41" applyFont="1" applyFill="1" applyBorder="1" applyAlignment="1">
      <alignment horizontal="center" vertical="center" shrinkToFit="1"/>
    </xf>
    <xf numFmtId="0" fontId="6" fillId="8" borderId="2" xfId="41" applyFont="1" applyFill="1" applyBorder="1" applyAlignment="1">
      <alignment horizontal="center" vertical="center"/>
    </xf>
    <xf numFmtId="0" fontId="6" fillId="0" borderId="30" xfId="41" applyFont="1" applyFill="1" applyBorder="1" applyAlignment="1">
      <alignment horizontal="center" vertical="center"/>
    </xf>
    <xf numFmtId="0" fontId="6" fillId="0" borderId="31" xfId="41" applyFont="1" applyFill="1" applyBorder="1" applyAlignment="1">
      <alignment horizontal="center" vertical="center"/>
    </xf>
    <xf numFmtId="0" fontId="6" fillId="8" borderId="22" xfId="41" applyFont="1" applyFill="1" applyBorder="1" applyAlignment="1">
      <alignment horizontal="center" vertical="center" shrinkToFit="1"/>
    </xf>
    <xf numFmtId="0" fontId="6" fillId="8" borderId="21" xfId="41" applyFont="1" applyFill="1" applyBorder="1" applyAlignment="1">
      <alignment horizontal="center" vertical="center" shrinkToFit="1"/>
    </xf>
    <xf numFmtId="0" fontId="6" fillId="8" borderId="3" xfId="41" applyFont="1" applyFill="1" applyBorder="1" applyAlignment="1">
      <alignment horizontal="center" vertical="center"/>
    </xf>
    <xf numFmtId="0" fontId="6" fillId="0" borderId="52" xfId="41" applyFont="1" applyFill="1" applyBorder="1" applyAlignment="1">
      <alignment horizontal="center" vertical="center" wrapText="1"/>
    </xf>
    <xf numFmtId="0" fontId="6" fillId="0" borderId="2" xfId="41" applyFont="1" applyFill="1" applyBorder="1" applyAlignment="1">
      <alignment horizontal="center" vertical="center" wrapText="1"/>
    </xf>
    <xf numFmtId="0" fontId="6" fillId="0" borderId="5" xfId="41" applyFont="1" applyFill="1" applyBorder="1" applyAlignment="1">
      <alignment horizontal="center" vertical="center" wrapText="1"/>
    </xf>
    <xf numFmtId="0" fontId="6" fillId="8" borderId="31" xfId="41" applyFont="1" applyFill="1" applyBorder="1" applyAlignment="1">
      <alignment horizontal="center" vertical="center" shrinkToFit="1"/>
    </xf>
    <xf numFmtId="0" fontId="6" fillId="8" borderId="18" xfId="41" applyFont="1" applyFill="1" applyBorder="1" applyAlignment="1">
      <alignment horizontal="center" vertical="center" shrinkToFit="1"/>
    </xf>
    <xf numFmtId="176" fontId="6" fillId="0" borderId="49" xfId="41" applyNumberFormat="1" applyFont="1" applyFill="1" applyBorder="1" applyAlignment="1">
      <alignment horizontal="center" vertical="center"/>
    </xf>
    <xf numFmtId="176" fontId="6" fillId="0" borderId="50" xfId="41" applyNumberFormat="1" applyFont="1" applyFill="1" applyBorder="1" applyAlignment="1">
      <alignment horizontal="center" vertical="center"/>
    </xf>
    <xf numFmtId="176" fontId="6" fillId="0" borderId="51" xfId="41" applyNumberFormat="1" applyFont="1" applyFill="1" applyBorder="1" applyAlignment="1">
      <alignment horizontal="center" vertical="center"/>
    </xf>
    <xf numFmtId="176" fontId="6" fillId="0" borderId="52" xfId="41" applyNumberFormat="1" applyFont="1" applyFill="1" applyBorder="1" applyAlignment="1">
      <alignment horizontal="center" vertical="center"/>
    </xf>
    <xf numFmtId="176" fontId="6" fillId="0" borderId="53" xfId="41" applyNumberFormat="1" applyFont="1" applyFill="1" applyBorder="1" applyAlignment="1">
      <alignment horizontal="center" vertical="center"/>
    </xf>
    <xf numFmtId="176" fontId="6" fillId="0" borderId="8" xfId="41" applyNumberFormat="1" applyFont="1" applyFill="1" applyBorder="1" applyAlignment="1">
      <alignment horizontal="center" vertical="center"/>
    </xf>
    <xf numFmtId="176" fontId="6" fillId="0" borderId="9" xfId="41" applyNumberFormat="1" applyFont="1" applyFill="1" applyBorder="1" applyAlignment="1">
      <alignment horizontal="center" vertical="center"/>
    </xf>
    <xf numFmtId="176" fontId="6" fillId="0" borderId="45" xfId="41" applyNumberFormat="1" applyFont="1" applyFill="1" applyBorder="1" applyAlignment="1">
      <alignment horizontal="center" vertical="center" shrinkToFit="1"/>
    </xf>
    <xf numFmtId="176" fontId="6" fillId="0" borderId="46" xfId="41" applyNumberFormat="1" applyFont="1" applyFill="1" applyBorder="1" applyAlignment="1">
      <alignment horizontal="center" vertical="center" shrinkToFit="1"/>
    </xf>
    <xf numFmtId="176" fontId="6" fillId="0" borderId="34" xfId="41" applyNumberFormat="1" applyFont="1" applyFill="1" applyBorder="1" applyAlignment="1">
      <alignment horizontal="center" vertical="center" shrinkToFit="1"/>
    </xf>
    <xf numFmtId="176" fontId="6" fillId="0" borderId="13" xfId="41" applyNumberFormat="1" applyFont="1" applyFill="1" applyBorder="1" applyAlignment="1">
      <alignment horizontal="center" vertical="center" shrinkToFit="1"/>
    </xf>
    <xf numFmtId="176" fontId="6" fillId="0" borderId="1" xfId="41" applyNumberFormat="1" applyFont="1" applyFill="1" applyBorder="1" applyAlignment="1">
      <alignment horizontal="center" vertical="center"/>
    </xf>
    <xf numFmtId="176" fontId="6" fillId="0" borderId="2" xfId="41" applyNumberFormat="1" applyFont="1" applyFill="1" applyBorder="1" applyAlignment="1">
      <alignment horizontal="center" vertical="center"/>
    </xf>
    <xf numFmtId="176" fontId="6" fillId="0" borderId="3" xfId="41" applyNumberFormat="1" applyFont="1" applyFill="1" applyBorder="1" applyAlignment="1">
      <alignment horizontal="center" vertical="center"/>
    </xf>
    <xf numFmtId="176" fontId="6" fillId="5" borderId="54" xfId="41" applyNumberFormat="1" applyFont="1" applyFill="1" applyBorder="1" applyAlignment="1">
      <alignment horizontal="center" vertical="center"/>
    </xf>
    <xf numFmtId="176" fontId="6" fillId="5" borderId="0" xfId="41" applyNumberFormat="1" applyFont="1" applyFill="1" applyBorder="1" applyAlignment="1">
      <alignment horizontal="center" vertical="center"/>
    </xf>
    <xf numFmtId="176" fontId="6" fillId="0" borderId="55" xfId="41" applyNumberFormat="1" applyFont="1" applyFill="1" applyBorder="1" applyAlignment="1">
      <alignment horizontal="right" vertical="center" shrinkToFit="1"/>
    </xf>
    <xf numFmtId="176" fontId="6" fillId="0" borderId="16" xfId="41" applyNumberFormat="1" applyFont="1" applyFill="1" applyBorder="1" applyAlignment="1">
      <alignment horizontal="right" vertical="center" shrinkToFit="1"/>
    </xf>
    <xf numFmtId="176" fontId="6" fillId="0" borderId="63" xfId="41" applyNumberFormat="1" applyFont="1" applyFill="1" applyBorder="1" applyAlignment="1">
      <alignment horizontal="center" vertical="center"/>
    </xf>
    <xf numFmtId="176" fontId="6" fillId="0" borderId="64" xfId="41" applyNumberFormat="1" applyFont="1" applyFill="1" applyBorder="1" applyAlignment="1">
      <alignment horizontal="center" vertical="center"/>
    </xf>
    <xf numFmtId="176" fontId="6" fillId="0" borderId="56" xfId="41" applyNumberFormat="1" applyFont="1" applyFill="1" applyBorder="1" applyAlignment="1">
      <alignment horizontal="center" vertical="center"/>
    </xf>
    <xf numFmtId="176" fontId="6" fillId="0" borderId="55" xfId="41" applyNumberFormat="1" applyFont="1" applyFill="1" applyBorder="1" applyAlignment="1">
      <alignment horizontal="center" vertical="center"/>
    </xf>
    <xf numFmtId="176" fontId="6" fillId="0" borderId="68" xfId="41" applyNumberFormat="1" applyFont="1" applyFill="1" applyBorder="1" applyAlignment="1">
      <alignment horizontal="center" vertical="center"/>
    </xf>
    <xf numFmtId="176" fontId="6" fillId="0" borderId="16" xfId="41" applyNumberFormat="1" applyFont="1" applyFill="1" applyBorder="1" applyAlignment="1">
      <alignment horizontal="center" vertical="center"/>
    </xf>
    <xf numFmtId="176" fontId="6" fillId="0" borderId="73" xfId="41" applyNumberFormat="1" applyFont="1" applyFill="1" applyBorder="1" applyAlignment="1">
      <alignment horizontal="center" vertical="center"/>
    </xf>
    <xf numFmtId="176" fontId="6" fillId="0" borderId="66" xfId="41" applyNumberFormat="1" applyFont="1" applyFill="1" applyBorder="1" applyAlignment="1">
      <alignment horizontal="center" vertical="center"/>
    </xf>
    <xf numFmtId="176" fontId="6" fillId="0" borderId="74" xfId="41" applyNumberFormat="1" applyFont="1" applyFill="1" applyBorder="1" applyAlignment="1">
      <alignment horizontal="center" vertical="center"/>
    </xf>
    <xf numFmtId="176" fontId="6" fillId="0" borderId="58" xfId="41" applyNumberFormat="1" applyFont="1" applyFill="1" applyBorder="1" applyAlignment="1">
      <alignment horizontal="center" vertical="center"/>
    </xf>
    <xf numFmtId="176" fontId="6" fillId="0" borderId="59" xfId="41" applyNumberFormat="1" applyFont="1" applyFill="1" applyBorder="1" applyAlignment="1">
      <alignment horizontal="center" vertical="center"/>
    </xf>
    <xf numFmtId="176" fontId="6" fillId="0" borderId="75" xfId="41" applyNumberFormat="1" applyFont="1" applyFill="1" applyBorder="1" applyAlignment="1">
      <alignment horizontal="center" vertical="center"/>
    </xf>
    <xf numFmtId="176" fontId="6" fillId="0" borderId="67" xfId="41" applyNumberFormat="1" applyFont="1" applyFill="1" applyBorder="1" applyAlignment="1">
      <alignment horizontal="center" vertical="center"/>
    </xf>
    <xf numFmtId="0" fontId="6" fillId="0" borderId="61" xfId="41" applyFont="1" applyFill="1" applyBorder="1" applyAlignment="1">
      <alignment horizontal="center" vertical="center"/>
    </xf>
    <xf numFmtId="0" fontId="6" fillId="0" borderId="34" xfId="41" applyFont="1" applyFill="1" applyBorder="1" applyAlignment="1">
      <alignment horizontal="center" vertical="center"/>
    </xf>
    <xf numFmtId="0" fontId="6" fillId="0" borderId="62" xfId="41" applyFont="1" applyFill="1" applyBorder="1" applyAlignment="1">
      <alignment horizontal="center" vertical="center"/>
    </xf>
    <xf numFmtId="0" fontId="6" fillId="8" borderId="26" xfId="41" applyFont="1" applyFill="1" applyBorder="1" applyAlignment="1">
      <alignment horizontal="center" vertical="center" shrinkToFit="1"/>
    </xf>
    <xf numFmtId="0" fontId="6" fillId="8" borderId="27" xfId="41" applyFont="1" applyFill="1" applyBorder="1" applyAlignment="1">
      <alignment horizontal="center" vertical="center" shrinkToFit="1"/>
    </xf>
    <xf numFmtId="176" fontId="6" fillId="0" borderId="65" xfId="41" applyNumberFormat="1" applyFont="1" applyFill="1" applyBorder="1" applyAlignment="1">
      <alignment horizontal="right" vertical="center"/>
    </xf>
    <xf numFmtId="176" fontId="6" fillId="0" borderId="66" xfId="41" applyNumberFormat="1" applyFont="1" applyFill="1" applyBorder="1" applyAlignment="1">
      <alignment horizontal="right" vertical="center"/>
    </xf>
    <xf numFmtId="176" fontId="6" fillId="0" borderId="67" xfId="41" applyNumberFormat="1" applyFont="1" applyFill="1" applyBorder="1" applyAlignment="1">
      <alignment horizontal="right" vertical="center"/>
    </xf>
    <xf numFmtId="176" fontId="6" fillId="0" borderId="59" xfId="41" applyNumberFormat="1" applyFont="1" applyFill="1" applyBorder="1" applyAlignment="1">
      <alignment horizontal="right" vertical="center" shrinkToFit="1"/>
    </xf>
    <xf numFmtId="176" fontId="6" fillId="0" borderId="60" xfId="41" applyNumberFormat="1" applyFont="1" applyFill="1" applyBorder="1" applyAlignment="1">
      <alignment horizontal="right" vertical="center" shrinkToFit="1"/>
    </xf>
    <xf numFmtId="0" fontId="6" fillId="8" borderId="22" xfId="41" applyFont="1" applyFill="1" applyBorder="1" applyAlignment="1">
      <alignment horizontal="center" vertical="center"/>
    </xf>
    <xf numFmtId="0" fontId="6" fillId="8" borderId="23" xfId="41" applyFont="1" applyFill="1" applyBorder="1" applyAlignment="1">
      <alignment horizontal="center" vertical="center"/>
    </xf>
    <xf numFmtId="0" fontId="7" fillId="8" borderId="48" xfId="41" applyFont="1" applyFill="1" applyBorder="1" applyAlignment="1">
      <alignment horizontal="center" vertical="center"/>
    </xf>
    <xf numFmtId="0" fontId="7" fillId="8" borderId="46" xfId="41" applyFont="1" applyFill="1" applyBorder="1" applyAlignment="1">
      <alignment horizontal="center" vertical="center"/>
    </xf>
    <xf numFmtId="176" fontId="6" fillId="0" borderId="69" xfId="41" applyNumberFormat="1" applyFont="1" applyFill="1" applyBorder="1" applyAlignment="1">
      <alignment horizontal="right" vertical="center" shrinkToFit="1"/>
    </xf>
    <xf numFmtId="176" fontId="6" fillId="0" borderId="70" xfId="41" applyNumberFormat="1" applyFont="1" applyFill="1" applyBorder="1" applyAlignment="1">
      <alignment horizontal="right" vertical="center" shrinkToFit="1"/>
    </xf>
    <xf numFmtId="0" fontId="6" fillId="0" borderId="46" xfId="41" applyFont="1" applyBorder="1" applyAlignment="1">
      <alignment horizontal="center" vertical="center"/>
    </xf>
    <xf numFmtId="0" fontId="6" fillId="0" borderId="57" xfId="41" applyFont="1" applyBorder="1" applyAlignment="1">
      <alignment horizontal="center" vertical="center"/>
    </xf>
    <xf numFmtId="176" fontId="6" fillId="0" borderId="71" xfId="41" applyNumberFormat="1" applyFont="1" applyFill="1" applyBorder="1" applyAlignment="1">
      <alignment horizontal="center" vertical="center"/>
    </xf>
    <xf numFmtId="176" fontId="6" fillId="0" borderId="69" xfId="41" applyNumberFormat="1" applyFont="1" applyFill="1" applyBorder="1" applyAlignment="1">
      <alignment horizontal="center" vertical="center"/>
    </xf>
    <xf numFmtId="176" fontId="6" fillId="0" borderId="72" xfId="41" applyNumberFormat="1" applyFont="1" applyFill="1" applyBorder="1" applyAlignment="1">
      <alignment horizontal="center" vertical="center"/>
    </xf>
    <xf numFmtId="0" fontId="6" fillId="0" borderId="52" xfId="41" applyFont="1" applyFill="1" applyBorder="1" applyAlignment="1">
      <alignment horizontal="center" vertical="center"/>
    </xf>
    <xf numFmtId="0" fontId="6" fillId="0" borderId="53" xfId="41" applyFont="1" applyFill="1" applyBorder="1" applyAlignment="1">
      <alignment horizontal="center" vertical="center"/>
    </xf>
    <xf numFmtId="0" fontId="6" fillId="0" borderId="2" xfId="41" applyFont="1" applyFill="1" applyBorder="1" applyAlignment="1">
      <alignment horizontal="center" vertical="center"/>
    </xf>
    <xf numFmtId="0" fontId="6" fillId="0" borderId="3" xfId="41" applyFont="1" applyFill="1" applyBorder="1" applyAlignment="1">
      <alignment horizontal="center" vertical="center"/>
    </xf>
    <xf numFmtId="0" fontId="6" fillId="0" borderId="5" xfId="41" applyFont="1" applyFill="1" applyBorder="1" applyAlignment="1">
      <alignment horizontal="center" vertical="center"/>
    </xf>
    <xf numFmtId="0" fontId="6" fillId="0" borderId="6" xfId="41" applyFont="1" applyFill="1" applyBorder="1" applyAlignment="1">
      <alignment horizontal="center" vertical="center"/>
    </xf>
    <xf numFmtId="0" fontId="6" fillId="8" borderId="18" xfId="41" applyFont="1" applyFill="1" applyBorder="1" applyAlignment="1">
      <alignment horizontal="center" vertical="center"/>
    </xf>
    <xf numFmtId="0" fontId="6" fillId="8" borderId="19" xfId="41" applyFont="1" applyFill="1" applyBorder="1" applyAlignment="1">
      <alignment horizontal="center" vertical="center"/>
    </xf>
    <xf numFmtId="176" fontId="6" fillId="0" borderId="70" xfId="41" applyNumberFormat="1" applyFont="1" applyFill="1" applyBorder="1" applyAlignment="1">
      <alignment horizontal="center" vertical="center"/>
    </xf>
    <xf numFmtId="0" fontId="8" fillId="0" borderId="52" xfId="41" applyFont="1" applyFill="1" applyBorder="1" applyAlignment="1">
      <alignment horizontal="center" vertical="center" wrapText="1"/>
    </xf>
    <xf numFmtId="0" fontId="8" fillId="0" borderId="2" xfId="41" applyFont="1" applyFill="1" applyBorder="1" applyAlignment="1">
      <alignment horizontal="center" vertical="center" wrapText="1"/>
    </xf>
    <xf numFmtId="0" fontId="8" fillId="0" borderId="5" xfId="41" applyFont="1" applyFill="1" applyBorder="1" applyAlignment="1">
      <alignment horizontal="center" vertical="center" wrapText="1"/>
    </xf>
    <xf numFmtId="176" fontId="6" fillId="0" borderId="76" xfId="41" applyNumberFormat="1" applyFont="1" applyFill="1" applyBorder="1" applyAlignment="1">
      <alignment horizontal="center" vertical="center"/>
    </xf>
    <xf numFmtId="176" fontId="6" fillId="0" borderId="77" xfId="41" applyNumberFormat="1" applyFont="1" applyFill="1" applyBorder="1" applyAlignment="1">
      <alignment horizontal="center" vertical="center"/>
    </xf>
    <xf numFmtId="176" fontId="6" fillId="0" borderId="78" xfId="41" applyNumberFormat="1" applyFont="1" applyFill="1" applyBorder="1" applyAlignment="1">
      <alignment horizontal="center" vertical="center"/>
    </xf>
    <xf numFmtId="176" fontId="6" fillId="0" borderId="79" xfId="41" applyNumberFormat="1" applyFont="1" applyFill="1" applyBorder="1" applyAlignment="1">
      <alignment horizontal="center" vertical="center"/>
    </xf>
    <xf numFmtId="176" fontId="6" fillId="0" borderId="80" xfId="41" applyNumberFormat="1" applyFont="1" applyFill="1" applyBorder="1" applyAlignment="1">
      <alignment horizontal="center" vertical="center"/>
    </xf>
    <xf numFmtId="176" fontId="6" fillId="0" borderId="81" xfId="41" applyNumberFormat="1" applyFont="1" applyFill="1" applyBorder="1" applyAlignment="1">
      <alignment horizontal="center" vertical="center"/>
    </xf>
    <xf numFmtId="0" fontId="6" fillId="0" borderId="82" xfId="41" applyFont="1" applyFill="1" applyBorder="1" applyAlignment="1">
      <alignment horizontal="center" vertical="center" shrinkToFit="1"/>
    </xf>
    <xf numFmtId="0" fontId="6" fillId="0" borderId="83" xfId="41" applyFont="1" applyFill="1" applyBorder="1" applyAlignment="1">
      <alignment horizontal="center" vertical="center" shrinkToFit="1"/>
    </xf>
    <xf numFmtId="0" fontId="6" fillId="0" borderId="84" xfId="41" applyFont="1" applyFill="1" applyBorder="1" applyAlignment="1">
      <alignment horizontal="center" vertical="center" shrinkToFit="1"/>
    </xf>
    <xf numFmtId="0" fontId="6" fillId="0" borderId="85" xfId="41" applyFont="1" applyFill="1" applyBorder="1" applyAlignment="1">
      <alignment horizontal="center" vertical="center" shrinkToFit="1"/>
    </xf>
    <xf numFmtId="0" fontId="6" fillId="0" borderId="69" xfId="41" applyFont="1" applyFill="1" applyBorder="1" applyAlignment="1">
      <alignment horizontal="center" vertical="center" shrinkToFit="1"/>
    </xf>
    <xf numFmtId="0" fontId="6" fillId="8" borderId="48" xfId="41" applyFont="1" applyFill="1" applyBorder="1" applyAlignment="1">
      <alignment horizontal="center" vertical="center"/>
    </xf>
    <xf numFmtId="0" fontId="6" fillId="8" borderId="46" xfId="41" applyFont="1" applyFill="1" applyBorder="1" applyAlignment="1">
      <alignment horizontal="center" vertical="center"/>
    </xf>
    <xf numFmtId="0" fontId="6" fillId="8" borderId="57" xfId="41" applyFont="1" applyFill="1" applyBorder="1" applyAlignment="1">
      <alignment horizontal="center" vertical="center"/>
    </xf>
    <xf numFmtId="0" fontId="6" fillId="8" borderId="27" xfId="41" applyFont="1" applyFill="1" applyBorder="1" applyAlignment="1">
      <alignment horizontal="center" vertical="center"/>
    </xf>
    <xf numFmtId="176" fontId="6" fillId="0" borderId="60" xfId="41" applyNumberFormat="1" applyFont="1" applyFill="1" applyBorder="1" applyAlignment="1">
      <alignment horizontal="center" vertical="center"/>
    </xf>
    <xf numFmtId="0" fontId="6" fillId="0" borderId="0" xfId="41" applyFont="1" applyAlignment="1"/>
    <xf numFmtId="0" fontId="8" fillId="0" borderId="53" xfId="41" applyFont="1" applyFill="1" applyBorder="1" applyAlignment="1">
      <alignment horizontal="center" vertical="center" wrapText="1"/>
    </xf>
    <xf numFmtId="0" fontId="8" fillId="0" borderId="3" xfId="41" applyFont="1" applyFill="1" applyBorder="1" applyAlignment="1">
      <alignment horizontal="center" vertical="center" wrapText="1"/>
    </xf>
    <xf numFmtId="0" fontId="8" fillId="0" borderId="6" xfId="41" applyFont="1" applyFill="1" applyBorder="1" applyAlignment="1">
      <alignment horizontal="center" vertical="center" wrapText="1"/>
    </xf>
    <xf numFmtId="0" fontId="6" fillId="0" borderId="63" xfId="41" applyFont="1" applyFill="1" applyBorder="1" applyAlignment="1">
      <alignment horizontal="center" vertical="center"/>
    </xf>
    <xf numFmtId="0" fontId="6" fillId="0" borderId="1" xfId="41" applyFont="1" applyFill="1" applyBorder="1" applyAlignment="1">
      <alignment horizontal="center" vertical="center"/>
    </xf>
    <xf numFmtId="0" fontId="6" fillId="0" borderId="4" xfId="41" applyFont="1" applyFill="1" applyBorder="1" applyAlignment="1">
      <alignment horizontal="center" vertical="center"/>
    </xf>
    <xf numFmtId="0" fontId="6" fillId="0" borderId="70" xfId="41" applyFont="1" applyFill="1" applyBorder="1" applyAlignment="1">
      <alignment horizontal="center" vertical="center" wrapText="1"/>
    </xf>
    <xf numFmtId="0" fontId="6" fillId="0" borderId="22" xfId="41" applyFont="1" applyFill="1" applyBorder="1" applyAlignment="1">
      <alignment horizontal="center" vertical="center" wrapText="1"/>
    </xf>
    <xf numFmtId="0" fontId="6" fillId="0" borderId="16" xfId="41" applyFont="1" applyFill="1" applyBorder="1" applyAlignment="1">
      <alignment horizontal="center" vertical="center" wrapText="1"/>
    </xf>
    <xf numFmtId="0" fontId="6" fillId="0" borderId="86" xfId="41" applyFont="1" applyFill="1" applyBorder="1" applyAlignment="1">
      <alignment horizontal="center" vertical="center" wrapText="1"/>
    </xf>
    <xf numFmtId="176" fontId="6" fillId="0" borderId="80" xfId="41" applyNumberFormat="1" applyFont="1" applyFill="1" applyBorder="1" applyAlignment="1">
      <alignment horizontal="right" vertical="center" shrinkToFit="1"/>
    </xf>
    <xf numFmtId="176" fontId="6" fillId="0" borderId="81" xfId="41" applyNumberFormat="1" applyFont="1" applyFill="1" applyBorder="1" applyAlignment="1">
      <alignment horizontal="right" vertical="center" shrinkToFit="1"/>
    </xf>
    <xf numFmtId="0" fontId="9" fillId="0" borderId="16" xfId="41" applyFont="1" applyBorder="1" applyAlignment="1">
      <alignment horizontal="center" vertical="center" wrapText="1"/>
    </xf>
    <xf numFmtId="0" fontId="9" fillId="0" borderId="16" xfId="41" applyFont="1" applyBorder="1" applyAlignment="1">
      <alignment horizontal="center" vertical="center"/>
    </xf>
    <xf numFmtId="0" fontId="4" fillId="0" borderId="0" xfId="41" applyFont="1" applyAlignment="1">
      <alignment horizontal="center" vertical="center"/>
    </xf>
    <xf numFmtId="176" fontId="6" fillId="0" borderId="87" xfId="41" applyNumberFormat="1" applyFont="1" applyFill="1" applyBorder="1" applyAlignment="1">
      <alignment horizontal="center" vertical="center"/>
    </xf>
    <xf numFmtId="176" fontId="6" fillId="0" borderId="88" xfId="41" applyNumberFormat="1" applyFont="1" applyFill="1" applyBorder="1" applyAlignment="1">
      <alignment horizontal="center" vertical="center"/>
    </xf>
    <xf numFmtId="0" fontId="6" fillId="8" borderId="31" xfId="41" applyFont="1" applyFill="1" applyBorder="1" applyAlignment="1">
      <alignment horizontal="center" vertical="center"/>
    </xf>
    <xf numFmtId="0" fontId="6" fillId="8" borderId="32" xfId="41" applyFont="1" applyFill="1" applyBorder="1" applyAlignment="1">
      <alignment horizontal="center" vertical="center"/>
    </xf>
    <xf numFmtId="176" fontId="6" fillId="0" borderId="77" xfId="41" applyNumberFormat="1" applyFont="1" applyFill="1" applyBorder="1" applyAlignment="1">
      <alignment horizontal="right" vertical="center" shrinkToFit="1"/>
    </xf>
    <xf numFmtId="176" fontId="6" fillId="0" borderId="78" xfId="41" applyNumberFormat="1" applyFont="1" applyFill="1" applyBorder="1" applyAlignment="1">
      <alignment horizontal="right" vertical="center" shrinkToFit="1"/>
    </xf>
    <xf numFmtId="0" fontId="6" fillId="0" borderId="89" xfId="41" applyFont="1" applyFill="1" applyBorder="1" applyAlignment="1">
      <alignment horizontal="center" vertical="center" shrinkToFit="1"/>
    </xf>
    <xf numFmtId="0" fontId="6" fillId="0" borderId="80" xfId="41" applyFont="1" applyFill="1" applyBorder="1" applyAlignment="1">
      <alignment horizontal="center" vertical="center" shrinkToFit="1"/>
    </xf>
    <xf numFmtId="0" fontId="6" fillId="0" borderId="81" xfId="41" applyFont="1" applyFill="1" applyBorder="1" applyAlignment="1">
      <alignment horizontal="center" vertical="center" shrinkToFit="1"/>
    </xf>
    <xf numFmtId="176" fontId="6" fillId="5" borderId="37" xfId="41" applyNumberFormat="1" applyFont="1" applyFill="1" applyBorder="1" applyAlignment="1">
      <alignment horizontal="center" vertical="center"/>
    </xf>
    <xf numFmtId="176" fontId="6" fillId="5" borderId="38" xfId="41" applyNumberFormat="1" applyFont="1" applyFill="1" applyBorder="1" applyAlignment="1">
      <alignment horizontal="center" vertical="center"/>
    </xf>
    <xf numFmtId="0" fontId="6" fillId="8" borderId="28" xfId="41" applyFont="1" applyFill="1" applyBorder="1" applyAlignment="1">
      <alignment horizontal="center" vertical="center"/>
    </xf>
    <xf numFmtId="0" fontId="6" fillId="8" borderId="56" xfId="41" applyFont="1" applyFill="1" applyBorder="1" applyAlignment="1">
      <alignment horizontal="center" vertical="center" shrinkToFit="1"/>
    </xf>
    <xf numFmtId="0" fontId="6" fillId="8" borderId="55" xfId="41" applyFont="1" applyFill="1" applyBorder="1" applyAlignment="1">
      <alignment horizontal="center" vertical="center" shrinkToFit="1"/>
    </xf>
    <xf numFmtId="0" fontId="6" fillId="8" borderId="16" xfId="41" applyFont="1" applyFill="1" applyBorder="1" applyAlignment="1">
      <alignment horizontal="center" vertical="center" shrinkToFit="1"/>
    </xf>
    <xf numFmtId="0" fontId="6" fillId="8" borderId="56" xfId="41" applyFont="1" applyFill="1" applyBorder="1" applyAlignment="1">
      <alignment horizontal="center" vertical="center"/>
    </xf>
    <xf numFmtId="0" fontId="6" fillId="8" borderId="55" xfId="41" applyFont="1" applyFill="1" applyBorder="1" applyAlignment="1">
      <alignment horizontal="center" vertical="center"/>
    </xf>
    <xf numFmtId="0" fontId="6" fillId="8" borderId="68" xfId="41" applyFont="1" applyFill="1" applyBorder="1" applyAlignment="1">
      <alignment horizontal="center" vertical="center"/>
    </xf>
    <xf numFmtId="0" fontId="6" fillId="4" borderId="0" xfId="41" applyFont="1" applyFill="1">
      <alignment vertical="center"/>
    </xf>
    <xf numFmtId="176" fontId="6" fillId="4" borderId="34" xfId="41" applyNumberFormat="1" applyFont="1" applyFill="1" applyBorder="1">
      <alignment vertical="center"/>
    </xf>
    <xf numFmtId="0" fontId="6" fillId="4" borderId="0" xfId="41" applyFont="1" applyFill="1" applyAlignment="1">
      <alignment vertical="center" shrinkToFit="1"/>
    </xf>
    <xf numFmtId="176" fontId="6" fillId="4" borderId="0" xfId="41" applyNumberFormat="1" applyFont="1" applyFill="1">
      <alignment vertical="center"/>
    </xf>
    <xf numFmtId="0" fontId="6" fillId="0" borderId="2" xfId="41" applyFont="1" applyBorder="1" applyAlignment="1">
      <alignment horizontal="right" vertical="center" shrinkToFit="1"/>
    </xf>
    <xf numFmtId="0" fontId="6" fillId="0" borderId="63" xfId="41" applyFont="1" applyBorder="1" applyAlignment="1">
      <alignment horizontal="center" vertical="center"/>
    </xf>
    <xf numFmtId="0" fontId="6" fillId="0" borderId="52" xfId="41" applyFont="1" applyBorder="1" applyAlignment="1">
      <alignment horizontal="center" vertical="center"/>
    </xf>
    <xf numFmtId="0" fontId="6" fillId="0" borderId="52" xfId="41" applyFont="1" applyBorder="1" applyAlignment="1">
      <alignment horizontal="center" vertical="center" wrapText="1"/>
    </xf>
    <xf numFmtId="0" fontId="6" fillId="0" borderId="53" xfId="41" applyFont="1" applyBorder="1" applyAlignment="1">
      <alignment horizontal="center" vertical="center"/>
    </xf>
    <xf numFmtId="0" fontId="6" fillId="0" borderId="82" xfId="41" applyFont="1" applyBorder="1" applyAlignment="1">
      <alignment horizontal="center" vertical="center" shrinkToFit="1"/>
    </xf>
    <xf numFmtId="0" fontId="6" fillId="0" borderId="83" xfId="41" applyFont="1" applyBorder="1" applyAlignment="1">
      <alignment horizontal="center" vertical="center" shrinkToFit="1"/>
    </xf>
    <xf numFmtId="0" fontId="6" fillId="0" borderId="84" xfId="41" applyFont="1" applyBorder="1" applyAlignment="1">
      <alignment horizontal="center" vertical="center" shrinkToFit="1"/>
    </xf>
    <xf numFmtId="0" fontId="6" fillId="0" borderId="85" xfId="41" applyFont="1" applyBorder="1" applyAlignment="1">
      <alignment horizontal="center" vertical="center" shrinkToFit="1"/>
    </xf>
    <xf numFmtId="0" fontId="6" fillId="0" borderId="69" xfId="41" applyFont="1" applyBorder="1" applyAlignment="1">
      <alignment horizontal="center" vertical="center" shrinkToFit="1"/>
    </xf>
    <xf numFmtId="0" fontId="6" fillId="0" borderId="70" xfId="41" applyFont="1" applyBorder="1" applyAlignment="1">
      <alignment horizontal="center" vertical="center" wrapText="1"/>
    </xf>
    <xf numFmtId="0" fontId="6" fillId="0" borderId="22" xfId="41" applyFont="1" applyBorder="1" applyAlignment="1">
      <alignment horizontal="center" vertical="center" wrapText="1"/>
    </xf>
    <xf numFmtId="0" fontId="8" fillId="0" borderId="52" xfId="41" applyFont="1" applyBorder="1" applyAlignment="1">
      <alignment horizontal="center" vertical="center" wrapText="1"/>
    </xf>
    <xf numFmtId="0" fontId="8" fillId="0" borderId="53" xfId="41" applyFont="1" applyBorder="1" applyAlignment="1">
      <alignment horizontal="center" vertical="center" wrapText="1"/>
    </xf>
    <xf numFmtId="0" fontId="6" fillId="0" borderId="1" xfId="41" applyFont="1" applyBorder="1" applyAlignment="1">
      <alignment horizontal="center" vertical="center"/>
    </xf>
    <xf numFmtId="0" fontId="6" fillId="0" borderId="2" xfId="41" applyFont="1" applyBorder="1" applyAlignment="1">
      <alignment horizontal="center" vertical="center"/>
    </xf>
    <xf numFmtId="0" fontId="6" fillId="0" borderId="2" xfId="41" applyFont="1" applyBorder="1" applyAlignment="1">
      <alignment horizontal="center" vertical="center" wrapText="1"/>
    </xf>
    <xf numFmtId="0" fontId="6" fillId="0" borderId="3" xfId="41" applyFont="1" applyBorder="1" applyAlignment="1">
      <alignment horizontal="center" vertical="center"/>
    </xf>
    <xf numFmtId="0" fontId="6" fillId="0" borderId="1" xfId="41" applyFont="1" applyBorder="1" applyAlignment="1">
      <alignment horizontal="center" vertical="center" shrinkToFit="1"/>
    </xf>
    <xf numFmtId="0" fontId="6" fillId="0" borderId="3" xfId="41" applyFont="1" applyBorder="1" applyAlignment="1">
      <alignment horizontal="center" vertical="center" shrinkToFit="1"/>
    </xf>
    <xf numFmtId="0" fontId="6" fillId="0" borderId="16" xfId="41" applyFont="1" applyBorder="1" applyAlignment="1">
      <alignment horizontal="center" vertical="center" wrapText="1"/>
    </xf>
    <xf numFmtId="0" fontId="8" fillId="0" borderId="2" xfId="41" applyFont="1" applyBorder="1" applyAlignment="1">
      <alignment horizontal="center" vertical="center" wrapText="1"/>
    </xf>
    <xf numFmtId="0" fontId="8" fillId="0" borderId="3" xfId="41" applyFont="1" applyBorder="1" applyAlignment="1">
      <alignment horizontal="center" vertical="center" wrapText="1"/>
    </xf>
    <xf numFmtId="0" fontId="6" fillId="0" borderId="4" xfId="41" applyFont="1" applyBorder="1" applyAlignment="1">
      <alignment horizontal="center" vertical="center"/>
    </xf>
    <xf numFmtId="0" fontId="6" fillId="0" borderId="5" xfId="41" applyFont="1" applyBorder="1" applyAlignment="1">
      <alignment horizontal="center" vertical="center"/>
    </xf>
    <xf numFmtId="0" fontId="6" fillId="0" borderId="5" xfId="41" applyFont="1" applyBorder="1" applyAlignment="1">
      <alignment horizontal="center" vertical="center" wrapText="1"/>
    </xf>
    <xf numFmtId="0" fontId="6" fillId="0" borderId="6" xfId="41" applyFont="1" applyBorder="1" applyAlignment="1">
      <alignment horizontal="center" vertical="center"/>
    </xf>
    <xf numFmtId="0" fontId="6" fillId="0" borderId="86" xfId="41" applyFont="1" applyBorder="1" applyAlignment="1">
      <alignment horizontal="center" vertical="center" wrapText="1"/>
    </xf>
    <xf numFmtId="0" fontId="8" fillId="0" borderId="5" xfId="41" applyFont="1" applyBorder="1" applyAlignment="1">
      <alignment horizontal="center" vertical="center" wrapText="1"/>
    </xf>
    <xf numFmtId="0" fontId="8" fillId="0" borderId="6" xfId="41" applyFont="1" applyBorder="1" applyAlignment="1">
      <alignment horizontal="center" vertical="center" wrapText="1"/>
    </xf>
    <xf numFmtId="0" fontId="6" fillId="0" borderId="30" xfId="41" applyFont="1" applyBorder="1" applyAlignment="1">
      <alignment horizontal="center" vertical="center"/>
    </xf>
    <xf numFmtId="0" fontId="6" fillId="0" borderId="31" xfId="41" applyFont="1" applyBorder="1" applyAlignment="1">
      <alignment horizontal="center" vertical="center"/>
    </xf>
    <xf numFmtId="0" fontId="6" fillId="8" borderId="30" xfId="41" applyFont="1" applyFill="1" applyBorder="1" applyAlignment="1">
      <alignment horizontal="center" vertical="center" shrinkToFit="1"/>
    </xf>
    <xf numFmtId="0" fontId="6" fillId="8" borderId="32" xfId="41" applyFont="1" applyFill="1" applyBorder="1" applyAlignment="1">
      <alignment horizontal="center" vertical="center" shrinkToFit="1"/>
    </xf>
    <xf numFmtId="0" fontId="6" fillId="8" borderId="33" xfId="41" applyFont="1" applyFill="1" applyBorder="1" applyAlignment="1">
      <alignment horizontal="center" vertical="center" shrinkToFit="1"/>
    </xf>
    <xf numFmtId="176" fontId="6" fillId="0" borderId="77" xfId="41" applyNumberFormat="1" applyFont="1" applyBorder="1" applyAlignment="1">
      <alignment horizontal="right" vertical="center" shrinkToFit="1"/>
    </xf>
    <xf numFmtId="176" fontId="6" fillId="0" borderId="78" xfId="41" applyNumberFormat="1" applyFont="1" applyBorder="1" applyAlignment="1">
      <alignment horizontal="right" vertical="center" shrinkToFit="1"/>
    </xf>
    <xf numFmtId="176" fontId="6" fillId="0" borderId="76" xfId="41" applyNumberFormat="1" applyFont="1" applyBorder="1" applyAlignment="1">
      <alignment horizontal="center" vertical="center"/>
    </xf>
    <xf numFmtId="176" fontId="6" fillId="0" borderId="77" xfId="41" applyNumberFormat="1" applyFont="1" applyBorder="1" applyAlignment="1">
      <alignment horizontal="center" vertical="center"/>
    </xf>
    <xf numFmtId="176" fontId="6" fillId="0" borderId="78" xfId="41" applyNumberFormat="1" applyFont="1" applyBorder="1" applyAlignment="1">
      <alignment horizontal="center" vertical="center"/>
    </xf>
    <xf numFmtId="176" fontId="6" fillId="0" borderId="88" xfId="41" applyNumberFormat="1" applyFont="1" applyBorder="1" applyAlignment="1">
      <alignment horizontal="center" vertical="center"/>
    </xf>
    <xf numFmtId="0" fontId="6" fillId="0" borderId="89" xfId="41" applyFont="1" applyBorder="1" applyAlignment="1">
      <alignment horizontal="center" vertical="center" shrinkToFit="1"/>
    </xf>
    <xf numFmtId="0" fontId="6" fillId="0" borderId="80" xfId="41" applyFont="1" applyBorder="1" applyAlignment="1">
      <alignment horizontal="center" vertical="center" shrinkToFit="1"/>
    </xf>
    <xf numFmtId="0" fontId="6" fillId="0" borderId="81" xfId="41" applyFont="1" applyBorder="1" applyAlignment="1">
      <alignment horizontal="center" vertical="center" shrinkToFit="1"/>
    </xf>
    <xf numFmtId="0" fontId="6" fillId="8" borderId="17" xfId="41" applyFont="1" applyFill="1" applyBorder="1" applyAlignment="1">
      <alignment horizontal="center" vertical="center" shrinkToFit="1"/>
    </xf>
    <xf numFmtId="0" fontId="6" fillId="8" borderId="19" xfId="41" applyFont="1" applyFill="1" applyBorder="1" applyAlignment="1">
      <alignment horizontal="center" vertical="center" shrinkToFit="1"/>
    </xf>
    <xf numFmtId="0" fontId="6" fillId="8" borderId="20" xfId="41" applyFont="1" applyFill="1" applyBorder="1" applyAlignment="1">
      <alignment horizontal="center" vertical="center" shrinkToFit="1"/>
    </xf>
    <xf numFmtId="176" fontId="6" fillId="0" borderId="80" xfId="41" applyNumberFormat="1" applyFont="1" applyBorder="1" applyAlignment="1">
      <alignment horizontal="right" vertical="center" shrinkToFit="1"/>
    </xf>
    <xf numFmtId="176" fontId="6" fillId="0" borderId="81" xfId="41" applyNumberFormat="1" applyFont="1" applyBorder="1" applyAlignment="1">
      <alignment horizontal="right" vertical="center" shrinkToFit="1"/>
    </xf>
    <xf numFmtId="176" fontId="6" fillId="0" borderId="79" xfId="41" applyNumberFormat="1" applyFont="1" applyBorder="1" applyAlignment="1">
      <alignment horizontal="center" vertical="center"/>
    </xf>
    <xf numFmtId="176" fontId="6" fillId="0" borderId="80" xfId="41" applyNumberFormat="1" applyFont="1" applyBorder="1" applyAlignment="1">
      <alignment horizontal="center" vertical="center"/>
    </xf>
    <xf numFmtId="176" fontId="6" fillId="0" borderId="81" xfId="41" applyNumberFormat="1" applyFont="1" applyBorder="1" applyAlignment="1">
      <alignment horizontal="center" vertical="center"/>
    </xf>
    <xf numFmtId="176" fontId="6" fillId="0" borderId="87" xfId="41" applyNumberFormat="1" applyFont="1" applyBorder="1" applyAlignment="1">
      <alignment horizontal="center" vertical="center"/>
    </xf>
    <xf numFmtId="0" fontId="6" fillId="8" borderId="23" xfId="41" applyFont="1" applyFill="1" applyBorder="1" applyAlignment="1">
      <alignment horizontal="center" vertical="center" shrinkToFit="1"/>
    </xf>
    <xf numFmtId="0" fontId="6" fillId="8" borderId="24" xfId="41" applyFont="1" applyFill="1" applyBorder="1" applyAlignment="1">
      <alignment horizontal="center" vertical="center" shrinkToFit="1"/>
    </xf>
    <xf numFmtId="176" fontId="6" fillId="0" borderId="69" xfId="41" applyNumberFormat="1" applyFont="1" applyBorder="1" applyAlignment="1">
      <alignment horizontal="right" vertical="center" shrinkToFit="1"/>
    </xf>
    <xf numFmtId="176" fontId="6" fillId="0" borderId="70" xfId="41" applyNumberFormat="1" applyFont="1" applyBorder="1" applyAlignment="1">
      <alignment horizontal="right" vertical="center" shrinkToFit="1"/>
    </xf>
    <xf numFmtId="176" fontId="6" fillId="0" borderId="71" xfId="41" applyNumberFormat="1" applyFont="1" applyBorder="1" applyAlignment="1">
      <alignment horizontal="center" vertical="center"/>
    </xf>
    <xf numFmtId="176" fontId="6" fillId="0" borderId="69" xfId="41" applyNumberFormat="1" applyFont="1" applyBorder="1" applyAlignment="1">
      <alignment horizontal="center" vertical="center"/>
    </xf>
    <xf numFmtId="176" fontId="6" fillId="0" borderId="70" xfId="41" applyNumberFormat="1" applyFont="1" applyBorder="1" applyAlignment="1">
      <alignment horizontal="center" vertical="center"/>
    </xf>
    <xf numFmtId="176" fontId="6" fillId="0" borderId="72" xfId="41" applyNumberFormat="1" applyFont="1" applyBorder="1" applyAlignment="1">
      <alignment horizontal="center" vertical="center"/>
    </xf>
    <xf numFmtId="0" fontId="6" fillId="8" borderId="3" xfId="41" applyFont="1" applyFill="1" applyBorder="1" applyAlignment="1">
      <alignment horizontal="center" vertical="center" shrinkToFit="1"/>
    </xf>
    <xf numFmtId="0" fontId="6" fillId="8" borderId="25" xfId="41" applyFont="1" applyFill="1" applyBorder="1" applyAlignment="1">
      <alignment horizontal="center" vertical="center" shrinkToFit="1"/>
    </xf>
    <xf numFmtId="176" fontId="6" fillId="0" borderId="55" xfId="41" applyNumberFormat="1" applyFont="1" applyBorder="1" applyAlignment="1">
      <alignment horizontal="right" vertical="center" shrinkToFit="1"/>
    </xf>
    <xf numFmtId="176" fontId="6" fillId="0" borderId="16" xfId="41" applyNumberFormat="1" applyFont="1" applyBorder="1" applyAlignment="1">
      <alignment horizontal="right" vertical="center" shrinkToFit="1"/>
    </xf>
    <xf numFmtId="176" fontId="6" fillId="0" borderId="56" xfId="41" applyNumberFormat="1" applyFont="1" applyBorder="1" applyAlignment="1">
      <alignment horizontal="center" vertical="center"/>
    </xf>
    <xf numFmtId="176" fontId="6" fillId="0" borderId="55" xfId="41" applyNumberFormat="1" applyFont="1" applyBorder="1" applyAlignment="1">
      <alignment horizontal="center" vertical="center"/>
    </xf>
    <xf numFmtId="176" fontId="6" fillId="0" borderId="16" xfId="41" applyNumberFormat="1" applyFont="1" applyBorder="1" applyAlignment="1">
      <alignment horizontal="center" vertical="center"/>
    </xf>
    <xf numFmtId="176" fontId="6" fillId="0" borderId="68" xfId="41" applyNumberFormat="1" applyFont="1" applyBorder="1" applyAlignment="1">
      <alignment horizontal="center" vertical="center"/>
    </xf>
    <xf numFmtId="0" fontId="6" fillId="8" borderId="28" xfId="41" applyFont="1" applyFill="1" applyBorder="1" applyAlignment="1">
      <alignment horizontal="center" vertical="center" shrinkToFit="1"/>
    </xf>
    <xf numFmtId="0" fontId="6" fillId="8" borderId="29" xfId="41" applyFont="1" applyFill="1" applyBorder="1" applyAlignment="1">
      <alignment horizontal="center" vertical="center" shrinkToFit="1"/>
    </xf>
    <xf numFmtId="176" fontId="6" fillId="0" borderId="59" xfId="41" applyNumberFormat="1" applyFont="1" applyBorder="1" applyAlignment="1">
      <alignment horizontal="right" vertical="center" shrinkToFit="1"/>
    </xf>
    <xf numFmtId="176" fontId="6" fillId="0" borderId="60" xfId="41" applyNumberFormat="1" applyFont="1" applyBorder="1" applyAlignment="1">
      <alignment horizontal="right" vertical="center" shrinkToFit="1"/>
    </xf>
    <xf numFmtId="176" fontId="6" fillId="0" borderId="58" xfId="41" applyNumberFormat="1" applyFont="1" applyBorder="1" applyAlignment="1">
      <alignment horizontal="center" vertical="center"/>
    </xf>
    <xf numFmtId="176" fontId="6" fillId="0" borderId="59" xfId="41" applyNumberFormat="1" applyFont="1" applyBorder="1" applyAlignment="1">
      <alignment horizontal="center" vertical="center"/>
    </xf>
    <xf numFmtId="176" fontId="6" fillId="0" borderId="60" xfId="41" applyNumberFormat="1" applyFont="1" applyBorder="1" applyAlignment="1">
      <alignment horizontal="center" vertical="center"/>
    </xf>
    <xf numFmtId="176" fontId="6" fillId="0" borderId="75" xfId="41" applyNumberFormat="1" applyFont="1" applyBorder="1" applyAlignment="1">
      <alignment horizontal="center" vertical="center"/>
    </xf>
    <xf numFmtId="0" fontId="6" fillId="0" borderId="61" xfId="41" applyFont="1" applyBorder="1" applyAlignment="1">
      <alignment horizontal="center" vertical="center"/>
    </xf>
    <xf numFmtId="0" fontId="6" fillId="0" borderId="34" xfId="41" applyFont="1" applyBorder="1" applyAlignment="1">
      <alignment horizontal="center" vertical="center"/>
    </xf>
    <xf numFmtId="0" fontId="6" fillId="0" borderId="62" xfId="41" applyFont="1" applyBorder="1" applyAlignment="1">
      <alignment horizontal="center" vertical="center"/>
    </xf>
    <xf numFmtId="0" fontId="6" fillId="0" borderId="7" xfId="41" applyFont="1" applyBorder="1" applyAlignment="1">
      <alignment vertical="center" shrinkToFit="1"/>
    </xf>
    <xf numFmtId="0" fontId="6" fillId="0" borderId="8" xfId="41" applyFont="1" applyBorder="1" applyAlignment="1">
      <alignment vertical="center" shrinkToFit="1"/>
    </xf>
    <xf numFmtId="0" fontId="6" fillId="0" borderId="9" xfId="41" applyFont="1" applyBorder="1" applyAlignment="1">
      <alignment vertical="center" shrinkToFit="1"/>
    </xf>
    <xf numFmtId="0" fontId="6" fillId="0" borderId="10" xfId="41" applyFont="1" applyBorder="1" applyAlignment="1">
      <alignment vertical="center" shrinkToFit="1"/>
    </xf>
    <xf numFmtId="0" fontId="6" fillId="0" borderId="11" xfId="41" applyFont="1" applyBorder="1" applyAlignment="1">
      <alignment vertical="center" shrinkToFit="1"/>
    </xf>
    <xf numFmtId="0" fontId="6" fillId="0" borderId="12" xfId="41" applyFont="1" applyBorder="1" applyAlignment="1">
      <alignment vertical="center" shrinkToFit="1"/>
    </xf>
    <xf numFmtId="0" fontId="6" fillId="0" borderId="13" xfId="41" applyFont="1" applyBorder="1" applyAlignment="1">
      <alignment vertical="center" shrinkToFit="1"/>
    </xf>
    <xf numFmtId="0" fontId="6" fillId="0" borderId="14" xfId="41" applyFont="1" applyBorder="1" applyAlignment="1">
      <alignment vertical="center" shrinkToFit="1"/>
    </xf>
    <xf numFmtId="0" fontId="6" fillId="0" borderId="15" xfId="41" applyFont="1" applyBorder="1" applyAlignment="1">
      <alignment vertical="center" shrinkToFit="1"/>
    </xf>
    <xf numFmtId="176" fontId="6" fillId="0" borderId="65" xfId="41" applyNumberFormat="1" applyFont="1" applyBorder="1" applyAlignment="1">
      <alignment horizontal="right" vertical="center"/>
    </xf>
    <xf numFmtId="176" fontId="6" fillId="0" borderId="66" xfId="41" applyNumberFormat="1" applyFont="1" applyBorder="1" applyAlignment="1">
      <alignment horizontal="right" vertical="center"/>
    </xf>
    <xf numFmtId="176" fontId="6" fillId="0" borderId="67" xfId="41" applyNumberFormat="1" applyFont="1" applyBorder="1" applyAlignment="1">
      <alignment horizontal="right" vertical="center"/>
    </xf>
    <xf numFmtId="176" fontId="6" fillId="0" borderId="73" xfId="41" applyNumberFormat="1" applyFont="1" applyBorder="1" applyAlignment="1">
      <alignment horizontal="center" vertical="center"/>
    </xf>
    <xf numFmtId="176" fontId="6" fillId="0" borderId="66" xfId="41" applyNumberFormat="1" applyFont="1" applyBorder="1" applyAlignment="1">
      <alignment horizontal="center" vertical="center"/>
    </xf>
    <xf numFmtId="176" fontId="6" fillId="0" borderId="67" xfId="41" applyNumberFormat="1" applyFont="1" applyBorder="1" applyAlignment="1">
      <alignment horizontal="center" vertical="center"/>
    </xf>
    <xf numFmtId="176" fontId="6" fillId="0" borderId="74" xfId="41" applyNumberFormat="1" applyFont="1" applyBorder="1" applyAlignment="1">
      <alignment horizontal="center" vertical="center"/>
    </xf>
    <xf numFmtId="0" fontId="6" fillId="8" borderId="7" xfId="41" applyFont="1" applyFill="1" applyBorder="1" applyAlignment="1">
      <alignment horizontal="center" vertical="center" shrinkToFit="1"/>
    </xf>
    <xf numFmtId="0" fontId="6" fillId="8" borderId="8" xfId="41" applyFont="1" applyFill="1" applyBorder="1" applyAlignment="1">
      <alignment horizontal="center" vertical="center" shrinkToFit="1"/>
    </xf>
    <xf numFmtId="0" fontId="6" fillId="8" borderId="9" xfId="41" applyFont="1" applyFill="1" applyBorder="1" applyAlignment="1">
      <alignment horizontal="center" vertical="center" shrinkToFit="1"/>
    </xf>
    <xf numFmtId="0" fontId="6" fillId="8" borderId="13" xfId="41" applyFont="1" applyFill="1" applyBorder="1" applyAlignment="1">
      <alignment horizontal="center" vertical="center" shrinkToFit="1"/>
    </xf>
    <xf numFmtId="0" fontId="6" fillId="8" borderId="14" xfId="41" applyFont="1" applyFill="1" applyBorder="1" applyAlignment="1">
      <alignment horizontal="center" vertical="center" shrinkToFit="1"/>
    </xf>
    <xf numFmtId="0" fontId="6" fillId="8" borderId="35" xfId="41" applyFont="1" applyFill="1" applyBorder="1" applyAlignment="1">
      <alignment horizontal="center" vertical="center" shrinkToFit="1"/>
    </xf>
    <xf numFmtId="176" fontId="6" fillId="0" borderId="49" xfId="41" applyNumberFormat="1" applyFont="1" applyBorder="1" applyAlignment="1">
      <alignment horizontal="center" vertical="center"/>
    </xf>
    <xf numFmtId="176" fontId="6" fillId="0" borderId="50" xfId="41" applyNumberFormat="1" applyFont="1" applyBorder="1" applyAlignment="1">
      <alignment horizontal="center" vertical="center"/>
    </xf>
    <xf numFmtId="176" fontId="6" fillId="0" borderId="51" xfId="41" applyNumberFormat="1" applyFont="1" applyBorder="1" applyAlignment="1">
      <alignment horizontal="center" vertical="center"/>
    </xf>
    <xf numFmtId="0" fontId="6" fillId="0" borderId="0" xfId="41" applyFont="1" applyAlignment="1">
      <alignment vertical="center" shrinkToFit="1"/>
    </xf>
    <xf numFmtId="176" fontId="6" fillId="0" borderId="63" xfId="41" applyNumberFormat="1" applyFont="1" applyBorder="1" applyAlignment="1">
      <alignment horizontal="center" vertical="center"/>
    </xf>
    <xf numFmtId="176" fontId="6" fillId="0" borderId="52" xfId="41" applyNumberFormat="1" applyFont="1" applyBorder="1" applyAlignment="1">
      <alignment horizontal="center" vertical="center"/>
    </xf>
    <xf numFmtId="176" fontId="6" fillId="0" borderId="64" xfId="41" applyNumberFormat="1" applyFont="1" applyBorder="1" applyAlignment="1">
      <alignment horizontal="center" vertical="center"/>
    </xf>
    <xf numFmtId="176" fontId="6" fillId="0" borderId="53" xfId="41" applyNumberFormat="1" applyFont="1" applyBorder="1" applyAlignment="1">
      <alignment horizontal="center" vertical="center"/>
    </xf>
    <xf numFmtId="176" fontId="6" fillId="0" borderId="1" xfId="41" applyNumberFormat="1" applyFont="1" applyBorder="1" applyAlignment="1">
      <alignment horizontal="center" vertical="center"/>
    </xf>
    <xf numFmtId="176" fontId="6" fillId="0" borderId="2" xfId="41" applyNumberFormat="1" applyFont="1" applyBorder="1" applyAlignment="1">
      <alignment horizontal="center" vertical="center"/>
    </xf>
    <xf numFmtId="176" fontId="6" fillId="0" borderId="3" xfId="41" applyNumberFormat="1" applyFont="1" applyBorder="1" applyAlignment="1">
      <alignment horizontal="center" vertical="center"/>
    </xf>
    <xf numFmtId="176" fontId="6" fillId="5" borderId="0" xfId="41" applyNumberFormat="1" applyFont="1" applyFill="1" applyAlignment="1">
      <alignment horizontal="center" vertical="center"/>
    </xf>
    <xf numFmtId="0" fontId="6" fillId="0" borderId="0" xfId="41" applyFont="1" applyAlignment="1">
      <alignment horizontal="left" vertical="center"/>
    </xf>
    <xf numFmtId="0" fontId="6" fillId="4" borderId="0" xfId="41" applyFont="1" applyFill="1" applyAlignment="1">
      <alignment horizontal="center" vertical="center"/>
    </xf>
    <xf numFmtId="0" fontId="6" fillId="4" borderId="0" xfId="41" applyFont="1" applyFill="1" applyAlignment="1">
      <alignment horizontal="left" vertical="center"/>
    </xf>
    <xf numFmtId="0" fontId="6" fillId="0" borderId="36" xfId="41" applyFont="1" applyBorder="1" applyAlignment="1">
      <alignment vertical="center" shrinkToFit="1"/>
    </xf>
    <xf numFmtId="176" fontId="6" fillId="0" borderId="45" xfId="41" applyNumberFormat="1" applyFont="1" applyBorder="1" applyAlignment="1">
      <alignment horizontal="center" vertical="center" shrinkToFit="1"/>
    </xf>
    <xf numFmtId="176" fontId="6" fillId="0" borderId="46" xfId="41" applyNumberFormat="1" applyFont="1" applyBorder="1" applyAlignment="1">
      <alignment horizontal="center" vertical="center" shrinkToFit="1"/>
    </xf>
    <xf numFmtId="176" fontId="6" fillId="0" borderId="34" xfId="41" applyNumberFormat="1" applyFont="1" applyBorder="1" applyAlignment="1">
      <alignment horizontal="center" vertical="center" shrinkToFit="1"/>
    </xf>
    <xf numFmtId="176" fontId="6" fillId="0" borderId="13" xfId="41" applyNumberFormat="1" applyFont="1" applyBorder="1" applyAlignment="1">
      <alignment horizontal="center" vertical="center" shrinkToFit="1"/>
    </xf>
    <xf numFmtId="176" fontId="6" fillId="0" borderId="8" xfId="41" applyNumberFormat="1" applyFont="1" applyBorder="1" applyAlignment="1">
      <alignment horizontal="center" vertical="center"/>
    </xf>
    <xf numFmtId="176" fontId="6" fillId="0" borderId="9" xfId="41" applyNumberFormat="1" applyFont="1" applyBorder="1" applyAlignment="1">
      <alignment horizontal="center" vertical="center"/>
    </xf>
    <xf numFmtId="176" fontId="6" fillId="5" borderId="54" xfId="41" applyNumberFormat="1" applyFont="1" applyFill="1" applyBorder="1" applyAlignment="1">
      <alignment horizontal="center" vertical="center" shrinkToFit="1"/>
    </xf>
    <xf numFmtId="176" fontId="6" fillId="5" borderId="0" xfId="41" applyNumberFormat="1" applyFont="1" applyFill="1" applyAlignment="1">
      <alignment horizontal="center" vertical="center" shrinkToFit="1"/>
    </xf>
    <xf numFmtId="0" fontId="8" fillId="0" borderId="0" xfId="41" applyFo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③-２加算様式（就労）"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BN63"/>
  <sheetViews>
    <sheetView showGridLines="0" view="pageBreakPreview" topLeftCell="C1" zoomScaleNormal="100" zoomScaleSheetLayoutView="100" workbookViewId="0">
      <selection activeCell="C1" sqref="C1"/>
    </sheetView>
  </sheetViews>
  <sheetFormatPr defaultRowHeight="21" customHeight="1" x14ac:dyDescent="0.15"/>
  <cols>
    <col min="1" max="1" width="17.625" style="28" hidden="1" customWidth="1"/>
    <col min="2" max="2" width="16.375" style="28" hidden="1" customWidth="1"/>
    <col min="3" max="8" width="2.625" style="22" customWidth="1"/>
    <col min="9" max="24" width="2.625" style="1" customWidth="1"/>
    <col min="25" max="52" width="3.125" style="1" customWidth="1"/>
    <col min="53" max="60" width="2.625" style="1" customWidth="1"/>
    <col min="61" max="61" width="2.375" style="1" customWidth="1"/>
    <col min="62" max="66" width="4.625" style="1" hidden="1" customWidth="1"/>
    <col min="67" max="16384" width="9" style="1"/>
  </cols>
  <sheetData>
    <row r="1" spans="1:66" ht="21" customHeight="1" x14ac:dyDescent="0.15">
      <c r="C1" s="72" t="s">
        <v>85</v>
      </c>
    </row>
    <row r="2" spans="1:66" ht="20.25" customHeight="1" thickBot="1" x14ac:dyDescent="0.2">
      <c r="C2" s="208" t="s">
        <v>84</v>
      </c>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31" t="s">
        <v>26</v>
      </c>
    </row>
    <row r="3" spans="1:66" s="3" customFormat="1" ht="20.25" customHeight="1" thickBot="1" x14ac:dyDescent="0.2">
      <c r="A3" s="29">
        <v>32</v>
      </c>
      <c r="B3" s="29"/>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98" t="s">
        <v>12</v>
      </c>
      <c r="AU3" s="99"/>
      <c r="AV3" s="99"/>
      <c r="AW3" s="99"/>
      <c r="AX3" s="99"/>
      <c r="AY3" s="99"/>
      <c r="AZ3" s="99"/>
      <c r="BA3" s="99"/>
      <c r="BB3" s="99"/>
      <c r="BC3" s="99"/>
      <c r="BD3" s="156"/>
      <c r="BE3" s="157"/>
      <c r="BF3" s="160" t="s">
        <v>77</v>
      </c>
      <c r="BG3" s="160"/>
      <c r="BH3" s="160"/>
      <c r="BI3" s="161"/>
      <c r="BJ3" s="30">
        <f>BD3*4</f>
        <v>0</v>
      </c>
    </row>
    <row r="4" spans="1:66" s="3" customFormat="1" ht="20.25" customHeight="1" thickBot="1" x14ac:dyDescent="0.2">
      <c r="A4" s="29">
        <v>33</v>
      </c>
      <c r="B4" s="29"/>
      <c r="C4" s="81" t="s">
        <v>14</v>
      </c>
      <c r="D4" s="82"/>
      <c r="E4" s="82"/>
      <c r="F4" s="82"/>
      <c r="G4" s="83"/>
      <c r="H4" s="84"/>
      <c r="I4" s="85"/>
      <c r="J4" s="85"/>
      <c r="K4" s="85"/>
      <c r="L4" s="85"/>
      <c r="M4" s="86"/>
      <c r="N4" s="98" t="s">
        <v>11</v>
      </c>
      <c r="O4" s="99"/>
      <c r="P4" s="99"/>
      <c r="Q4" s="99"/>
      <c r="R4" s="99"/>
      <c r="S4" s="188"/>
      <c r="T4" s="189"/>
      <c r="U4" s="189"/>
      <c r="V4" s="189"/>
      <c r="W4" s="189"/>
      <c r="X4" s="189"/>
      <c r="Y4" s="189"/>
      <c r="Z4" s="189"/>
      <c r="AA4" s="190"/>
      <c r="AB4" s="81" t="s">
        <v>78</v>
      </c>
      <c r="AC4" s="82"/>
      <c r="AD4" s="82"/>
      <c r="AE4" s="82"/>
      <c r="AF4" s="83"/>
      <c r="AG4" s="84"/>
      <c r="AH4" s="85"/>
      <c r="AI4" s="85"/>
      <c r="AJ4" s="85"/>
      <c r="AK4" s="85"/>
      <c r="AL4" s="86"/>
      <c r="AM4" s="62"/>
      <c r="AN4" s="62"/>
      <c r="BJ4" s="71" t="s">
        <v>73</v>
      </c>
    </row>
    <row r="5" spans="1:66" s="3" customFormat="1" ht="20.25" customHeight="1" thickBot="1" x14ac:dyDescent="0.2">
      <c r="A5" s="29">
        <v>34</v>
      </c>
      <c r="B5" s="29"/>
      <c r="C5" s="87" t="s">
        <v>36</v>
      </c>
      <c r="D5" s="88"/>
      <c r="E5" s="88"/>
      <c r="F5" s="88"/>
      <c r="G5" s="88"/>
      <c r="H5" s="89"/>
      <c r="I5" s="89"/>
      <c r="J5" s="89"/>
      <c r="K5" s="89"/>
      <c r="L5" s="89"/>
      <c r="M5" s="90"/>
      <c r="N5" s="91" t="s">
        <v>66</v>
      </c>
      <c r="O5" s="92"/>
      <c r="P5" s="92"/>
      <c r="Q5" s="92"/>
      <c r="R5" s="93"/>
      <c r="S5" s="94" t="s">
        <v>83</v>
      </c>
      <c r="T5" s="95"/>
      <c r="U5" s="95"/>
      <c r="V5" s="95"/>
      <c r="W5" s="95"/>
      <c r="X5" s="95"/>
      <c r="Y5" s="96"/>
      <c r="Z5" s="96"/>
      <c r="AA5" s="97"/>
      <c r="AB5" s="87" t="s">
        <v>47</v>
      </c>
      <c r="AC5" s="88"/>
      <c r="AD5" s="88"/>
      <c r="AE5" s="88"/>
      <c r="AF5" s="88"/>
      <c r="AG5" s="89"/>
      <c r="AH5" s="89"/>
      <c r="AI5" s="89"/>
      <c r="AJ5" s="89"/>
      <c r="AK5" s="89"/>
      <c r="AL5" s="90"/>
      <c r="AM5" s="56"/>
      <c r="AN5" s="56"/>
      <c r="AO5" s="56"/>
      <c r="AP5" s="63"/>
      <c r="AQ5" s="63"/>
      <c r="AR5" s="63"/>
      <c r="AS5" s="63"/>
      <c r="AT5" s="64"/>
      <c r="AU5" s="64"/>
      <c r="AV5" s="64"/>
      <c r="AW5" s="64"/>
      <c r="AX5" s="64"/>
      <c r="AY5" s="64"/>
      <c r="AZ5" s="64"/>
      <c r="BA5" s="56"/>
      <c r="BB5" s="56"/>
      <c r="BJ5" s="55">
        <f>IF(AG4="",0,VLOOKUP(AG4,A38:B39,2,FALSE))</f>
        <v>0</v>
      </c>
    </row>
    <row r="6" spans="1:66" s="3" customFormat="1" ht="20.25" customHeight="1" x14ac:dyDescent="0.15">
      <c r="A6" s="29">
        <v>35</v>
      </c>
      <c r="B6" s="29"/>
      <c r="C6" s="197" t="s">
        <v>0</v>
      </c>
      <c r="D6" s="165"/>
      <c r="E6" s="165"/>
      <c r="F6" s="165"/>
      <c r="G6" s="165"/>
      <c r="H6" s="165"/>
      <c r="I6" s="165"/>
      <c r="J6" s="165"/>
      <c r="K6" s="108" t="s">
        <v>1</v>
      </c>
      <c r="L6" s="108"/>
      <c r="M6" s="108"/>
      <c r="N6" s="108"/>
      <c r="O6" s="108"/>
      <c r="P6" s="108"/>
      <c r="Q6" s="108"/>
      <c r="R6" s="165" t="s">
        <v>2</v>
      </c>
      <c r="S6" s="165"/>
      <c r="T6" s="165"/>
      <c r="U6" s="165"/>
      <c r="V6" s="165"/>
      <c r="W6" s="165"/>
      <c r="X6" s="166"/>
      <c r="Y6" s="183" t="s">
        <v>5</v>
      </c>
      <c r="Z6" s="184"/>
      <c r="AA6" s="184"/>
      <c r="AB6" s="184"/>
      <c r="AC6" s="184"/>
      <c r="AD6" s="184"/>
      <c r="AE6" s="185"/>
      <c r="AF6" s="183" t="s">
        <v>6</v>
      </c>
      <c r="AG6" s="184"/>
      <c r="AH6" s="184"/>
      <c r="AI6" s="184"/>
      <c r="AJ6" s="184"/>
      <c r="AK6" s="184"/>
      <c r="AL6" s="185"/>
      <c r="AM6" s="186" t="s">
        <v>7</v>
      </c>
      <c r="AN6" s="187"/>
      <c r="AO6" s="187"/>
      <c r="AP6" s="184"/>
      <c r="AQ6" s="184"/>
      <c r="AR6" s="184"/>
      <c r="AS6" s="185"/>
      <c r="AT6" s="183" t="s">
        <v>8</v>
      </c>
      <c r="AU6" s="184"/>
      <c r="AV6" s="184"/>
      <c r="AW6" s="184"/>
      <c r="AX6" s="184"/>
      <c r="AY6" s="184"/>
      <c r="AZ6" s="185"/>
      <c r="BA6" s="200" t="s">
        <v>3</v>
      </c>
      <c r="BB6" s="201"/>
      <c r="BC6" s="108"/>
      <c r="BD6" s="174" t="s">
        <v>9</v>
      </c>
      <c r="BE6" s="174"/>
      <c r="BF6" s="174"/>
      <c r="BG6" s="174" t="s">
        <v>4</v>
      </c>
      <c r="BH6" s="174"/>
      <c r="BI6" s="194"/>
    </row>
    <row r="7" spans="1:66" s="3" customFormat="1" ht="20.25" customHeight="1" x14ac:dyDescent="0.15">
      <c r="A7" s="29">
        <v>36</v>
      </c>
      <c r="B7" s="29"/>
      <c r="C7" s="198"/>
      <c r="D7" s="167"/>
      <c r="E7" s="167"/>
      <c r="F7" s="167"/>
      <c r="G7" s="167"/>
      <c r="H7" s="167"/>
      <c r="I7" s="167"/>
      <c r="J7" s="167"/>
      <c r="K7" s="109"/>
      <c r="L7" s="109"/>
      <c r="M7" s="109"/>
      <c r="N7" s="109"/>
      <c r="O7" s="109"/>
      <c r="P7" s="109"/>
      <c r="Q7" s="109"/>
      <c r="R7" s="167"/>
      <c r="S7" s="167"/>
      <c r="T7" s="167"/>
      <c r="U7" s="167"/>
      <c r="V7" s="167"/>
      <c r="W7" s="167"/>
      <c r="X7" s="168"/>
      <c r="Y7" s="4">
        <v>1</v>
      </c>
      <c r="Z7" s="5">
        <v>2</v>
      </c>
      <c r="AA7" s="5">
        <v>3</v>
      </c>
      <c r="AB7" s="5">
        <v>4</v>
      </c>
      <c r="AC7" s="5">
        <v>5</v>
      </c>
      <c r="AD7" s="5">
        <v>6</v>
      </c>
      <c r="AE7" s="6">
        <v>7</v>
      </c>
      <c r="AF7" s="4">
        <v>8</v>
      </c>
      <c r="AG7" s="5">
        <v>9</v>
      </c>
      <c r="AH7" s="5">
        <v>10</v>
      </c>
      <c r="AI7" s="5">
        <v>11</v>
      </c>
      <c r="AJ7" s="5">
        <v>12</v>
      </c>
      <c r="AK7" s="5">
        <v>13</v>
      </c>
      <c r="AL7" s="6">
        <v>14</v>
      </c>
      <c r="AM7" s="4">
        <v>15</v>
      </c>
      <c r="AN7" s="5">
        <v>16</v>
      </c>
      <c r="AO7" s="5">
        <v>17</v>
      </c>
      <c r="AP7" s="5">
        <v>18</v>
      </c>
      <c r="AQ7" s="5">
        <v>19</v>
      </c>
      <c r="AR7" s="5">
        <v>20</v>
      </c>
      <c r="AS7" s="6">
        <v>21</v>
      </c>
      <c r="AT7" s="4">
        <v>22</v>
      </c>
      <c r="AU7" s="5">
        <v>23</v>
      </c>
      <c r="AV7" s="5">
        <v>24</v>
      </c>
      <c r="AW7" s="5">
        <v>25</v>
      </c>
      <c r="AX7" s="5">
        <v>26</v>
      </c>
      <c r="AY7" s="5">
        <v>27</v>
      </c>
      <c r="AZ7" s="6">
        <v>28</v>
      </c>
      <c r="BA7" s="202"/>
      <c r="BB7" s="109"/>
      <c r="BC7" s="109"/>
      <c r="BD7" s="175"/>
      <c r="BE7" s="175"/>
      <c r="BF7" s="175"/>
      <c r="BG7" s="175"/>
      <c r="BH7" s="175"/>
      <c r="BI7" s="195"/>
      <c r="BJ7" s="206" t="s">
        <v>27</v>
      </c>
    </row>
    <row r="8" spans="1:66" s="3" customFormat="1" ht="20.25" customHeight="1" thickBot="1" x14ac:dyDescent="0.2">
      <c r="A8" s="29">
        <v>37</v>
      </c>
      <c r="B8" s="29"/>
      <c r="C8" s="199"/>
      <c r="D8" s="169"/>
      <c r="E8" s="169"/>
      <c r="F8" s="169"/>
      <c r="G8" s="169"/>
      <c r="H8" s="169"/>
      <c r="I8" s="169"/>
      <c r="J8" s="169"/>
      <c r="K8" s="110"/>
      <c r="L8" s="110"/>
      <c r="M8" s="110"/>
      <c r="N8" s="110"/>
      <c r="O8" s="110"/>
      <c r="P8" s="110"/>
      <c r="Q8" s="110"/>
      <c r="R8" s="169"/>
      <c r="S8" s="169"/>
      <c r="T8" s="169"/>
      <c r="U8" s="169"/>
      <c r="V8" s="169"/>
      <c r="W8" s="169"/>
      <c r="X8" s="170"/>
      <c r="Y8" s="7"/>
      <c r="Z8" s="8"/>
      <c r="AA8" s="8"/>
      <c r="AB8" s="8"/>
      <c r="AC8" s="8"/>
      <c r="AD8" s="8"/>
      <c r="AE8" s="9"/>
      <c r="AF8" s="10"/>
      <c r="AG8" s="8"/>
      <c r="AH8" s="8"/>
      <c r="AI8" s="8"/>
      <c r="AJ8" s="8"/>
      <c r="AK8" s="8"/>
      <c r="AL8" s="9"/>
      <c r="AM8" s="10"/>
      <c r="AN8" s="8"/>
      <c r="AO8" s="8"/>
      <c r="AP8" s="8"/>
      <c r="AQ8" s="8"/>
      <c r="AR8" s="8"/>
      <c r="AS8" s="9"/>
      <c r="AT8" s="10"/>
      <c r="AU8" s="8"/>
      <c r="AV8" s="8"/>
      <c r="AW8" s="8"/>
      <c r="AX8" s="8"/>
      <c r="AY8" s="8"/>
      <c r="AZ8" s="9"/>
      <c r="BA8" s="203"/>
      <c r="BB8" s="110"/>
      <c r="BC8" s="110"/>
      <c r="BD8" s="176"/>
      <c r="BE8" s="176"/>
      <c r="BF8" s="176"/>
      <c r="BG8" s="176"/>
      <c r="BH8" s="176"/>
      <c r="BI8" s="196"/>
      <c r="BJ8" s="207"/>
    </row>
    <row r="9" spans="1:66" s="3" customFormat="1" ht="20.25" customHeight="1" thickBot="1" x14ac:dyDescent="0.2">
      <c r="A9" s="29">
        <v>38</v>
      </c>
      <c r="B9" s="29"/>
      <c r="C9" s="103" t="s">
        <v>10</v>
      </c>
      <c r="D9" s="104"/>
      <c r="E9" s="104"/>
      <c r="F9" s="104"/>
      <c r="G9" s="104"/>
      <c r="H9" s="104"/>
      <c r="I9" s="104"/>
      <c r="J9" s="104"/>
      <c r="K9" s="111"/>
      <c r="L9" s="111"/>
      <c r="M9" s="111"/>
      <c r="N9" s="111"/>
      <c r="O9" s="111"/>
      <c r="P9" s="111"/>
      <c r="Q9" s="111"/>
      <c r="R9" s="211"/>
      <c r="S9" s="211"/>
      <c r="T9" s="211"/>
      <c r="U9" s="211"/>
      <c r="V9" s="211"/>
      <c r="W9" s="211"/>
      <c r="X9" s="212"/>
      <c r="Y9" s="48"/>
      <c r="Z9" s="49"/>
      <c r="AA9" s="49"/>
      <c r="AB9" s="49"/>
      <c r="AC9" s="49"/>
      <c r="AD9" s="49"/>
      <c r="AE9" s="50"/>
      <c r="AF9" s="48"/>
      <c r="AG9" s="49"/>
      <c r="AH9" s="49"/>
      <c r="AI9" s="49"/>
      <c r="AJ9" s="49"/>
      <c r="AK9" s="49"/>
      <c r="AL9" s="50"/>
      <c r="AM9" s="48"/>
      <c r="AN9" s="49"/>
      <c r="AO9" s="49"/>
      <c r="AP9" s="49"/>
      <c r="AQ9" s="49"/>
      <c r="AR9" s="49"/>
      <c r="AS9" s="50"/>
      <c r="AT9" s="48"/>
      <c r="AU9" s="49"/>
      <c r="AV9" s="49"/>
      <c r="AW9" s="49"/>
      <c r="AX9" s="49"/>
      <c r="AY9" s="49"/>
      <c r="AZ9" s="51"/>
      <c r="BA9" s="213" t="str">
        <f t="shared" ref="BA9:BA30" si="0">IF(R9="","",SUM(Y9:AZ9))</f>
        <v/>
      </c>
      <c r="BB9" s="213"/>
      <c r="BC9" s="214"/>
      <c r="BD9" s="177" t="str">
        <f t="shared" ref="BD9:BD30" si="1">IF(R9="","",BA9/4)</f>
        <v/>
      </c>
      <c r="BE9" s="178"/>
      <c r="BF9" s="179"/>
      <c r="BG9" s="177" t="str">
        <f t="shared" ref="BG9:BG30" si="2">IF(R9="","",IF(BA9/$BJ$3&gt;=1,1,ROUNDDOWN(BA9/$BJ$3,1)))</f>
        <v/>
      </c>
      <c r="BH9" s="178"/>
      <c r="BI9" s="210"/>
      <c r="BJ9" s="30">
        <f>IF(BA9="",0,BA9/BJ3)</f>
        <v>0</v>
      </c>
    </row>
    <row r="10" spans="1:66" s="3" customFormat="1" ht="20.25" customHeight="1" thickTop="1" x14ac:dyDescent="0.15">
      <c r="A10" s="29">
        <v>39</v>
      </c>
      <c r="B10" s="29"/>
      <c r="C10" s="215" t="s">
        <v>34</v>
      </c>
      <c r="D10" s="216"/>
      <c r="E10" s="216"/>
      <c r="F10" s="216"/>
      <c r="G10" s="216"/>
      <c r="H10" s="216"/>
      <c r="I10" s="216"/>
      <c r="J10" s="217"/>
      <c r="K10" s="112"/>
      <c r="L10" s="112"/>
      <c r="M10" s="112"/>
      <c r="N10" s="112"/>
      <c r="O10" s="112"/>
      <c r="P10" s="112"/>
      <c r="Q10" s="112"/>
      <c r="R10" s="171"/>
      <c r="S10" s="171"/>
      <c r="T10" s="171"/>
      <c r="U10" s="171"/>
      <c r="V10" s="171"/>
      <c r="W10" s="171"/>
      <c r="X10" s="172"/>
      <c r="Y10" s="32"/>
      <c r="Z10" s="33"/>
      <c r="AA10" s="33"/>
      <c r="AB10" s="33"/>
      <c r="AC10" s="33"/>
      <c r="AD10" s="33"/>
      <c r="AE10" s="34"/>
      <c r="AF10" s="32"/>
      <c r="AG10" s="33"/>
      <c r="AH10" s="33"/>
      <c r="AI10" s="33"/>
      <c r="AJ10" s="33"/>
      <c r="AK10" s="33"/>
      <c r="AL10" s="34"/>
      <c r="AM10" s="32"/>
      <c r="AN10" s="33"/>
      <c r="AO10" s="33"/>
      <c r="AP10" s="33"/>
      <c r="AQ10" s="33"/>
      <c r="AR10" s="33"/>
      <c r="AS10" s="34"/>
      <c r="AT10" s="32"/>
      <c r="AU10" s="33"/>
      <c r="AV10" s="33"/>
      <c r="AW10" s="33"/>
      <c r="AX10" s="33"/>
      <c r="AY10" s="33"/>
      <c r="AZ10" s="35"/>
      <c r="BA10" s="204" t="str">
        <f t="shared" si="0"/>
        <v/>
      </c>
      <c r="BB10" s="204"/>
      <c r="BC10" s="205"/>
      <c r="BD10" s="180" t="str">
        <f t="shared" si="1"/>
        <v/>
      </c>
      <c r="BE10" s="181"/>
      <c r="BF10" s="182"/>
      <c r="BG10" s="180" t="str">
        <f t="shared" si="2"/>
        <v/>
      </c>
      <c r="BH10" s="181"/>
      <c r="BI10" s="209"/>
      <c r="BJ10" s="30">
        <f>IF(BA10="",0,BA10/$BJ$3)</f>
        <v>0</v>
      </c>
      <c r="BK10" s="66" t="s">
        <v>55</v>
      </c>
      <c r="BL10" s="66" t="s">
        <v>37</v>
      </c>
      <c r="BM10" s="67" t="s">
        <v>56</v>
      </c>
      <c r="BN10" s="67" t="s">
        <v>40</v>
      </c>
    </row>
    <row r="11" spans="1:66" s="3" customFormat="1" ht="20.25" customHeight="1" x14ac:dyDescent="0.15">
      <c r="A11" s="29">
        <v>40</v>
      </c>
      <c r="B11" s="29"/>
      <c r="C11" s="106"/>
      <c r="D11" s="105"/>
      <c r="E11" s="105"/>
      <c r="F11" s="105"/>
      <c r="G11" s="105"/>
      <c r="H11" s="105"/>
      <c r="I11" s="105"/>
      <c r="J11" s="105"/>
      <c r="K11" s="105"/>
      <c r="L11" s="105"/>
      <c r="M11" s="105"/>
      <c r="N11" s="105"/>
      <c r="O11" s="105"/>
      <c r="P11" s="105"/>
      <c r="Q11" s="105"/>
      <c r="R11" s="154"/>
      <c r="S11" s="154"/>
      <c r="T11" s="154"/>
      <c r="U11" s="154"/>
      <c r="V11" s="154"/>
      <c r="W11" s="154"/>
      <c r="X11" s="155"/>
      <c r="Y11" s="36"/>
      <c r="Z11" s="37"/>
      <c r="AA11" s="37"/>
      <c r="AB11" s="37"/>
      <c r="AC11" s="37"/>
      <c r="AD11" s="37"/>
      <c r="AE11" s="38"/>
      <c r="AF11" s="36"/>
      <c r="AG11" s="37"/>
      <c r="AH11" s="37"/>
      <c r="AI11" s="37"/>
      <c r="AJ11" s="37"/>
      <c r="AK11" s="37"/>
      <c r="AL11" s="38"/>
      <c r="AM11" s="36"/>
      <c r="AN11" s="37"/>
      <c r="AO11" s="37"/>
      <c r="AP11" s="37"/>
      <c r="AQ11" s="37"/>
      <c r="AR11" s="37"/>
      <c r="AS11" s="38"/>
      <c r="AT11" s="36"/>
      <c r="AU11" s="37"/>
      <c r="AV11" s="37"/>
      <c r="AW11" s="37"/>
      <c r="AX11" s="37"/>
      <c r="AY11" s="37"/>
      <c r="AZ11" s="39"/>
      <c r="BA11" s="158" t="str">
        <f t="shared" si="0"/>
        <v/>
      </c>
      <c r="BB11" s="158"/>
      <c r="BC11" s="159"/>
      <c r="BD11" s="162" t="str">
        <f t="shared" si="1"/>
        <v/>
      </c>
      <c r="BE11" s="163"/>
      <c r="BF11" s="173"/>
      <c r="BG11" s="162" t="str">
        <f t="shared" si="2"/>
        <v/>
      </c>
      <c r="BH11" s="163"/>
      <c r="BI11" s="164"/>
      <c r="BJ11" s="30">
        <f>IF(BA11="",0,IF(BA11/$BJ$3&gt;1,1,BA11/$BJ$3))</f>
        <v>0</v>
      </c>
      <c r="BK11" s="30">
        <f>IF(C11=$A$18,BJ11,0)</f>
        <v>0</v>
      </c>
      <c r="BL11" s="30">
        <f>IF(C11=$A$19,BJ11,0)</f>
        <v>0</v>
      </c>
      <c r="BM11" s="55">
        <f t="shared" ref="BM11:BM30" si="3">IF(C11=$A$18,IF(K11=$A$25,1,IF(K11=$A$26,1,0)),0)</f>
        <v>0</v>
      </c>
      <c r="BN11" s="55">
        <f t="shared" ref="BN11:BN30" si="4">IF(C11=$A$19,IF(K11=$A$25,1,IF(K11=$A$26,1,0)),0)</f>
        <v>0</v>
      </c>
    </row>
    <row r="12" spans="1:66" s="3" customFormat="1" ht="20.25" customHeight="1" x14ac:dyDescent="0.15">
      <c r="A12" s="29">
        <v>41</v>
      </c>
      <c r="B12" s="29"/>
      <c r="C12" s="100"/>
      <c r="D12" s="101"/>
      <c r="E12" s="101"/>
      <c r="F12" s="101"/>
      <c r="G12" s="101"/>
      <c r="H12" s="101"/>
      <c r="I12" s="101"/>
      <c r="J12" s="101"/>
      <c r="K12" s="101"/>
      <c r="L12" s="101"/>
      <c r="M12" s="101"/>
      <c r="N12" s="101"/>
      <c r="O12" s="101"/>
      <c r="P12" s="101"/>
      <c r="Q12" s="101"/>
      <c r="R12" s="102"/>
      <c r="S12" s="102"/>
      <c r="T12" s="102"/>
      <c r="U12" s="102"/>
      <c r="V12" s="102"/>
      <c r="W12" s="102"/>
      <c r="X12" s="107"/>
      <c r="Y12" s="36"/>
      <c r="Z12" s="37"/>
      <c r="AA12" s="37"/>
      <c r="AB12" s="37"/>
      <c r="AC12" s="37"/>
      <c r="AD12" s="40"/>
      <c r="AE12" s="41"/>
      <c r="AF12" s="42"/>
      <c r="AG12" s="40"/>
      <c r="AH12" s="40"/>
      <c r="AI12" s="40"/>
      <c r="AJ12" s="40"/>
      <c r="AK12" s="40"/>
      <c r="AL12" s="41"/>
      <c r="AM12" s="42"/>
      <c r="AN12" s="40"/>
      <c r="AO12" s="40"/>
      <c r="AP12" s="40"/>
      <c r="AQ12" s="40"/>
      <c r="AR12" s="40"/>
      <c r="AS12" s="41"/>
      <c r="AT12" s="42"/>
      <c r="AU12" s="40"/>
      <c r="AV12" s="40"/>
      <c r="AW12" s="40"/>
      <c r="AX12" s="40"/>
      <c r="AY12" s="40"/>
      <c r="AZ12" s="43"/>
      <c r="BA12" s="129" t="str">
        <f t="shared" si="0"/>
        <v/>
      </c>
      <c r="BB12" s="129"/>
      <c r="BC12" s="130"/>
      <c r="BD12" s="133" t="str">
        <f t="shared" si="1"/>
        <v/>
      </c>
      <c r="BE12" s="134"/>
      <c r="BF12" s="136"/>
      <c r="BG12" s="133" t="str">
        <f t="shared" si="2"/>
        <v/>
      </c>
      <c r="BH12" s="134"/>
      <c r="BI12" s="135"/>
      <c r="BJ12" s="30">
        <f t="shared" ref="BJ12:BJ30" si="5">IF(BA12="",0,IF(BA12/$BJ$3&gt;1,1,BA12/$BJ$3))</f>
        <v>0</v>
      </c>
      <c r="BK12" s="30">
        <f t="shared" ref="BK12:BK30" si="6">IF(C12=$A$18,BJ12,0)</f>
        <v>0</v>
      </c>
      <c r="BL12" s="30">
        <f t="shared" ref="BL12:BL30" si="7">IF(C12=$A$19,BJ12,0)</f>
        <v>0</v>
      </c>
      <c r="BM12" s="55">
        <f t="shared" si="3"/>
        <v>0</v>
      </c>
      <c r="BN12" s="55">
        <f t="shared" si="4"/>
        <v>0</v>
      </c>
    </row>
    <row r="13" spans="1:66" s="3" customFormat="1" ht="20.25" customHeight="1" x14ac:dyDescent="0.15">
      <c r="A13" s="29">
        <v>42</v>
      </c>
      <c r="B13" s="29"/>
      <c r="C13" s="100"/>
      <c r="D13" s="101"/>
      <c r="E13" s="101"/>
      <c r="F13" s="101"/>
      <c r="G13" s="101"/>
      <c r="H13" s="101"/>
      <c r="I13" s="101"/>
      <c r="J13" s="101"/>
      <c r="K13" s="101"/>
      <c r="L13" s="101"/>
      <c r="M13" s="101"/>
      <c r="N13" s="101"/>
      <c r="O13" s="101"/>
      <c r="P13" s="101"/>
      <c r="Q13" s="101"/>
      <c r="R13" s="102"/>
      <c r="S13" s="102"/>
      <c r="T13" s="102"/>
      <c r="U13" s="102"/>
      <c r="V13" s="102"/>
      <c r="W13" s="102"/>
      <c r="X13" s="107"/>
      <c r="Y13" s="36"/>
      <c r="Z13" s="37"/>
      <c r="AA13" s="37"/>
      <c r="AB13" s="37"/>
      <c r="AC13" s="37"/>
      <c r="AD13" s="40"/>
      <c r="AE13" s="41"/>
      <c r="AF13" s="42"/>
      <c r="AG13" s="40"/>
      <c r="AH13" s="40"/>
      <c r="AI13" s="40"/>
      <c r="AJ13" s="40"/>
      <c r="AK13" s="40"/>
      <c r="AL13" s="41"/>
      <c r="AM13" s="42"/>
      <c r="AN13" s="40"/>
      <c r="AO13" s="40"/>
      <c r="AP13" s="40"/>
      <c r="AQ13" s="40"/>
      <c r="AR13" s="40"/>
      <c r="AS13" s="41"/>
      <c r="AT13" s="42"/>
      <c r="AU13" s="40"/>
      <c r="AV13" s="40"/>
      <c r="AW13" s="40"/>
      <c r="AX13" s="40"/>
      <c r="AY13" s="40"/>
      <c r="AZ13" s="43"/>
      <c r="BA13" s="129" t="str">
        <f t="shared" si="0"/>
        <v/>
      </c>
      <c r="BB13" s="129"/>
      <c r="BC13" s="130"/>
      <c r="BD13" s="133" t="str">
        <f t="shared" si="1"/>
        <v/>
      </c>
      <c r="BE13" s="134"/>
      <c r="BF13" s="136"/>
      <c r="BG13" s="133" t="str">
        <f t="shared" si="2"/>
        <v/>
      </c>
      <c r="BH13" s="134"/>
      <c r="BI13" s="135"/>
      <c r="BJ13" s="30">
        <f t="shared" si="5"/>
        <v>0</v>
      </c>
      <c r="BK13" s="30">
        <f t="shared" si="6"/>
        <v>0</v>
      </c>
      <c r="BL13" s="30">
        <f t="shared" si="7"/>
        <v>0</v>
      </c>
      <c r="BM13" s="55">
        <f t="shared" si="3"/>
        <v>0</v>
      </c>
      <c r="BN13" s="55">
        <f t="shared" si="4"/>
        <v>0</v>
      </c>
    </row>
    <row r="14" spans="1:66" s="3" customFormat="1" ht="20.25" customHeight="1" x14ac:dyDescent="0.15">
      <c r="A14" s="29">
        <v>43</v>
      </c>
      <c r="B14" s="29"/>
      <c r="C14" s="100"/>
      <c r="D14" s="101"/>
      <c r="E14" s="101"/>
      <c r="F14" s="101"/>
      <c r="G14" s="101"/>
      <c r="H14" s="101"/>
      <c r="I14" s="101"/>
      <c r="J14" s="101"/>
      <c r="K14" s="101"/>
      <c r="L14" s="101"/>
      <c r="M14" s="101"/>
      <c r="N14" s="101"/>
      <c r="O14" s="101"/>
      <c r="P14" s="101"/>
      <c r="Q14" s="101"/>
      <c r="R14" s="102"/>
      <c r="S14" s="102"/>
      <c r="T14" s="102"/>
      <c r="U14" s="102"/>
      <c r="V14" s="102"/>
      <c r="W14" s="102"/>
      <c r="X14" s="107"/>
      <c r="Y14" s="36"/>
      <c r="Z14" s="37"/>
      <c r="AA14" s="37"/>
      <c r="AB14" s="37"/>
      <c r="AC14" s="37"/>
      <c r="AD14" s="40"/>
      <c r="AE14" s="41"/>
      <c r="AF14" s="42"/>
      <c r="AG14" s="40"/>
      <c r="AH14" s="40"/>
      <c r="AI14" s="40"/>
      <c r="AJ14" s="40"/>
      <c r="AK14" s="40"/>
      <c r="AL14" s="41"/>
      <c r="AM14" s="42"/>
      <c r="AN14" s="40"/>
      <c r="AO14" s="40"/>
      <c r="AP14" s="40"/>
      <c r="AQ14" s="40"/>
      <c r="AR14" s="40"/>
      <c r="AS14" s="41"/>
      <c r="AT14" s="42"/>
      <c r="AU14" s="40"/>
      <c r="AV14" s="40"/>
      <c r="AW14" s="40"/>
      <c r="AX14" s="40"/>
      <c r="AY14" s="40"/>
      <c r="AZ14" s="43"/>
      <c r="BA14" s="129" t="str">
        <f t="shared" si="0"/>
        <v/>
      </c>
      <c r="BB14" s="129"/>
      <c r="BC14" s="130"/>
      <c r="BD14" s="133" t="str">
        <f t="shared" si="1"/>
        <v/>
      </c>
      <c r="BE14" s="134"/>
      <c r="BF14" s="136"/>
      <c r="BG14" s="133" t="str">
        <f t="shared" si="2"/>
        <v/>
      </c>
      <c r="BH14" s="134"/>
      <c r="BI14" s="135"/>
      <c r="BJ14" s="30">
        <f t="shared" si="5"/>
        <v>0</v>
      </c>
      <c r="BK14" s="30">
        <f t="shared" si="6"/>
        <v>0</v>
      </c>
      <c r="BL14" s="30">
        <f t="shared" si="7"/>
        <v>0</v>
      </c>
      <c r="BM14" s="55">
        <f t="shared" si="3"/>
        <v>0</v>
      </c>
      <c r="BN14" s="55">
        <f t="shared" si="4"/>
        <v>0</v>
      </c>
    </row>
    <row r="15" spans="1:66" s="3" customFormat="1" ht="20.25" customHeight="1" x14ac:dyDescent="0.15">
      <c r="A15" s="29">
        <v>44</v>
      </c>
      <c r="B15" s="29"/>
      <c r="C15" s="100"/>
      <c r="D15" s="101"/>
      <c r="E15" s="101"/>
      <c r="F15" s="101"/>
      <c r="G15" s="101"/>
      <c r="H15" s="101"/>
      <c r="I15" s="101"/>
      <c r="J15" s="101"/>
      <c r="K15" s="101"/>
      <c r="L15" s="101"/>
      <c r="M15" s="101"/>
      <c r="N15" s="101"/>
      <c r="O15" s="101"/>
      <c r="P15" s="101"/>
      <c r="Q15" s="101"/>
      <c r="R15" s="102"/>
      <c r="S15" s="102"/>
      <c r="T15" s="102"/>
      <c r="U15" s="102"/>
      <c r="V15" s="102"/>
      <c r="W15" s="102"/>
      <c r="X15" s="107"/>
      <c r="Y15" s="36"/>
      <c r="Z15" s="37"/>
      <c r="AA15" s="37"/>
      <c r="AB15" s="37"/>
      <c r="AC15" s="37"/>
      <c r="AD15" s="40"/>
      <c r="AE15" s="41"/>
      <c r="AF15" s="36"/>
      <c r="AG15" s="37"/>
      <c r="AH15" s="37"/>
      <c r="AI15" s="37"/>
      <c r="AJ15" s="37"/>
      <c r="AK15" s="40"/>
      <c r="AL15" s="41"/>
      <c r="AM15" s="36"/>
      <c r="AN15" s="37"/>
      <c r="AO15" s="37"/>
      <c r="AP15" s="37"/>
      <c r="AQ15" s="37"/>
      <c r="AR15" s="40"/>
      <c r="AS15" s="41"/>
      <c r="AT15" s="36"/>
      <c r="AU15" s="37"/>
      <c r="AV15" s="37"/>
      <c r="AW15" s="37"/>
      <c r="AX15" s="37"/>
      <c r="AY15" s="40"/>
      <c r="AZ15" s="43"/>
      <c r="BA15" s="129" t="str">
        <f t="shared" si="0"/>
        <v/>
      </c>
      <c r="BB15" s="129"/>
      <c r="BC15" s="130"/>
      <c r="BD15" s="133" t="str">
        <f t="shared" si="1"/>
        <v/>
      </c>
      <c r="BE15" s="134"/>
      <c r="BF15" s="136"/>
      <c r="BG15" s="133" t="str">
        <f t="shared" si="2"/>
        <v/>
      </c>
      <c r="BH15" s="134"/>
      <c r="BI15" s="135"/>
      <c r="BJ15" s="30">
        <f t="shared" si="5"/>
        <v>0</v>
      </c>
      <c r="BK15" s="30">
        <f t="shared" si="6"/>
        <v>0</v>
      </c>
      <c r="BL15" s="30">
        <f t="shared" si="7"/>
        <v>0</v>
      </c>
      <c r="BM15" s="55">
        <f t="shared" si="3"/>
        <v>0</v>
      </c>
      <c r="BN15" s="55">
        <f t="shared" si="4"/>
        <v>0</v>
      </c>
    </row>
    <row r="16" spans="1:66" s="3" customFormat="1" ht="20.25" customHeight="1" x14ac:dyDescent="0.15">
      <c r="A16" s="29"/>
      <c r="B16" s="29"/>
      <c r="C16" s="100"/>
      <c r="D16" s="101"/>
      <c r="E16" s="101"/>
      <c r="F16" s="101"/>
      <c r="G16" s="101"/>
      <c r="H16" s="101"/>
      <c r="I16" s="101"/>
      <c r="J16" s="101"/>
      <c r="K16" s="101"/>
      <c r="L16" s="101"/>
      <c r="M16" s="101"/>
      <c r="N16" s="101"/>
      <c r="O16" s="101"/>
      <c r="P16" s="101"/>
      <c r="Q16" s="101"/>
      <c r="R16" s="102"/>
      <c r="S16" s="102"/>
      <c r="T16" s="102"/>
      <c r="U16" s="102"/>
      <c r="V16" s="102"/>
      <c r="W16" s="102"/>
      <c r="X16" s="107"/>
      <c r="Y16" s="36"/>
      <c r="Z16" s="37"/>
      <c r="AA16" s="37"/>
      <c r="AB16" s="37"/>
      <c r="AC16" s="37"/>
      <c r="AD16" s="40"/>
      <c r="AE16" s="41"/>
      <c r="AF16" s="42"/>
      <c r="AG16" s="40"/>
      <c r="AH16" s="40"/>
      <c r="AI16" s="40"/>
      <c r="AJ16" s="40"/>
      <c r="AK16" s="40"/>
      <c r="AL16" s="41"/>
      <c r="AM16" s="42"/>
      <c r="AN16" s="40"/>
      <c r="AO16" s="40"/>
      <c r="AP16" s="40"/>
      <c r="AQ16" s="40"/>
      <c r="AR16" s="40"/>
      <c r="AS16" s="41"/>
      <c r="AT16" s="42"/>
      <c r="AU16" s="40"/>
      <c r="AV16" s="40"/>
      <c r="AW16" s="40"/>
      <c r="AX16" s="40"/>
      <c r="AY16" s="40"/>
      <c r="AZ16" s="43"/>
      <c r="BA16" s="129" t="str">
        <f t="shared" si="0"/>
        <v/>
      </c>
      <c r="BB16" s="129"/>
      <c r="BC16" s="130"/>
      <c r="BD16" s="133" t="str">
        <f t="shared" si="1"/>
        <v/>
      </c>
      <c r="BE16" s="134"/>
      <c r="BF16" s="136"/>
      <c r="BG16" s="133" t="str">
        <f t="shared" si="2"/>
        <v/>
      </c>
      <c r="BH16" s="134"/>
      <c r="BI16" s="135"/>
      <c r="BJ16" s="30">
        <f t="shared" si="5"/>
        <v>0</v>
      </c>
      <c r="BK16" s="30">
        <f t="shared" si="6"/>
        <v>0</v>
      </c>
      <c r="BL16" s="30">
        <f t="shared" si="7"/>
        <v>0</v>
      </c>
      <c r="BM16" s="55">
        <f t="shared" si="3"/>
        <v>0</v>
      </c>
      <c r="BN16" s="55">
        <f t="shared" si="4"/>
        <v>0</v>
      </c>
    </row>
    <row r="17" spans="1:66" s="3" customFormat="1" ht="20.25" customHeight="1" x14ac:dyDescent="0.15">
      <c r="A17" s="29" t="s">
        <v>35</v>
      </c>
      <c r="B17" s="29"/>
      <c r="C17" s="100"/>
      <c r="D17" s="101"/>
      <c r="E17" s="101"/>
      <c r="F17" s="101"/>
      <c r="G17" s="101"/>
      <c r="H17" s="101"/>
      <c r="I17" s="101"/>
      <c r="J17" s="101"/>
      <c r="K17" s="101"/>
      <c r="L17" s="101"/>
      <c r="M17" s="101"/>
      <c r="N17" s="101"/>
      <c r="O17" s="101"/>
      <c r="P17" s="101"/>
      <c r="Q17" s="101"/>
      <c r="R17" s="102"/>
      <c r="S17" s="102"/>
      <c r="T17" s="102"/>
      <c r="U17" s="102"/>
      <c r="V17" s="102"/>
      <c r="W17" s="102"/>
      <c r="X17" s="107"/>
      <c r="Y17" s="36"/>
      <c r="Z17" s="37"/>
      <c r="AA17" s="37"/>
      <c r="AB17" s="37"/>
      <c r="AC17" s="37"/>
      <c r="AD17" s="40"/>
      <c r="AE17" s="41"/>
      <c r="AF17" s="42"/>
      <c r="AG17" s="40"/>
      <c r="AH17" s="40"/>
      <c r="AI17" s="40"/>
      <c r="AJ17" s="40"/>
      <c r="AK17" s="40"/>
      <c r="AL17" s="41"/>
      <c r="AM17" s="42"/>
      <c r="AN17" s="40"/>
      <c r="AO17" s="40"/>
      <c r="AP17" s="40"/>
      <c r="AQ17" s="40"/>
      <c r="AR17" s="40"/>
      <c r="AS17" s="41"/>
      <c r="AT17" s="42"/>
      <c r="AU17" s="40"/>
      <c r="AV17" s="40"/>
      <c r="AW17" s="40"/>
      <c r="AX17" s="40"/>
      <c r="AY17" s="40"/>
      <c r="AZ17" s="43"/>
      <c r="BA17" s="129" t="str">
        <f t="shared" si="0"/>
        <v/>
      </c>
      <c r="BB17" s="129"/>
      <c r="BC17" s="130"/>
      <c r="BD17" s="133" t="str">
        <f t="shared" si="1"/>
        <v/>
      </c>
      <c r="BE17" s="134"/>
      <c r="BF17" s="136"/>
      <c r="BG17" s="133" t="str">
        <f t="shared" si="2"/>
        <v/>
      </c>
      <c r="BH17" s="134"/>
      <c r="BI17" s="135"/>
      <c r="BJ17" s="30">
        <f t="shared" si="5"/>
        <v>0</v>
      </c>
      <c r="BK17" s="30">
        <f t="shared" si="6"/>
        <v>0</v>
      </c>
      <c r="BL17" s="30">
        <f t="shared" si="7"/>
        <v>0</v>
      </c>
      <c r="BM17" s="55">
        <f t="shared" si="3"/>
        <v>0</v>
      </c>
      <c r="BN17" s="55">
        <f t="shared" si="4"/>
        <v>0</v>
      </c>
    </row>
    <row r="18" spans="1:66" s="3" customFormat="1" ht="20.25" customHeight="1" x14ac:dyDescent="0.15">
      <c r="A18" s="29" t="s">
        <v>55</v>
      </c>
      <c r="B18" s="29"/>
      <c r="C18" s="100"/>
      <c r="D18" s="101"/>
      <c r="E18" s="101"/>
      <c r="F18" s="101"/>
      <c r="G18" s="101"/>
      <c r="H18" s="101"/>
      <c r="I18" s="101"/>
      <c r="J18" s="101"/>
      <c r="K18" s="101"/>
      <c r="L18" s="101"/>
      <c r="M18" s="101"/>
      <c r="N18" s="101"/>
      <c r="O18" s="101"/>
      <c r="P18" s="101"/>
      <c r="Q18" s="101"/>
      <c r="R18" s="102"/>
      <c r="S18" s="102"/>
      <c r="T18" s="102"/>
      <c r="U18" s="102"/>
      <c r="V18" s="102"/>
      <c r="W18" s="102"/>
      <c r="X18" s="107"/>
      <c r="Y18" s="36"/>
      <c r="Z18" s="37"/>
      <c r="AA18" s="37"/>
      <c r="AB18" s="37"/>
      <c r="AC18" s="37"/>
      <c r="AD18" s="40"/>
      <c r="AE18" s="41"/>
      <c r="AF18" s="42"/>
      <c r="AG18" s="40"/>
      <c r="AH18" s="40"/>
      <c r="AI18" s="40"/>
      <c r="AJ18" s="40"/>
      <c r="AK18" s="40"/>
      <c r="AL18" s="41"/>
      <c r="AM18" s="42"/>
      <c r="AN18" s="40"/>
      <c r="AO18" s="40"/>
      <c r="AP18" s="40"/>
      <c r="AQ18" s="40"/>
      <c r="AR18" s="40"/>
      <c r="AS18" s="41"/>
      <c r="AT18" s="42"/>
      <c r="AU18" s="40"/>
      <c r="AV18" s="40"/>
      <c r="AW18" s="40"/>
      <c r="AX18" s="40"/>
      <c r="AY18" s="40"/>
      <c r="AZ18" s="43"/>
      <c r="BA18" s="129" t="str">
        <f t="shared" si="0"/>
        <v/>
      </c>
      <c r="BB18" s="129"/>
      <c r="BC18" s="130"/>
      <c r="BD18" s="133" t="str">
        <f t="shared" si="1"/>
        <v/>
      </c>
      <c r="BE18" s="134"/>
      <c r="BF18" s="136"/>
      <c r="BG18" s="133" t="str">
        <f t="shared" si="2"/>
        <v/>
      </c>
      <c r="BH18" s="134"/>
      <c r="BI18" s="135"/>
      <c r="BJ18" s="30">
        <f t="shared" si="5"/>
        <v>0</v>
      </c>
      <c r="BK18" s="30">
        <f t="shared" si="6"/>
        <v>0</v>
      </c>
      <c r="BL18" s="30">
        <f t="shared" si="7"/>
        <v>0</v>
      </c>
      <c r="BM18" s="55">
        <f t="shared" si="3"/>
        <v>0</v>
      </c>
      <c r="BN18" s="55">
        <f t="shared" si="4"/>
        <v>0</v>
      </c>
    </row>
    <row r="19" spans="1:66" s="3" customFormat="1" ht="20.25" customHeight="1" x14ac:dyDescent="0.15">
      <c r="A19" s="29" t="s">
        <v>37</v>
      </c>
      <c r="B19" s="29"/>
      <c r="C19" s="100"/>
      <c r="D19" s="101"/>
      <c r="E19" s="101"/>
      <c r="F19" s="101"/>
      <c r="G19" s="101"/>
      <c r="H19" s="101"/>
      <c r="I19" s="101"/>
      <c r="J19" s="101"/>
      <c r="K19" s="101"/>
      <c r="L19" s="101"/>
      <c r="M19" s="101"/>
      <c r="N19" s="101"/>
      <c r="O19" s="101"/>
      <c r="P19" s="101"/>
      <c r="Q19" s="101"/>
      <c r="R19" s="102"/>
      <c r="S19" s="102"/>
      <c r="T19" s="102"/>
      <c r="U19" s="102"/>
      <c r="V19" s="102"/>
      <c r="W19" s="102"/>
      <c r="X19" s="107"/>
      <c r="Y19" s="36"/>
      <c r="Z19" s="37"/>
      <c r="AA19" s="37"/>
      <c r="AB19" s="37"/>
      <c r="AC19" s="37"/>
      <c r="AD19" s="40"/>
      <c r="AE19" s="41"/>
      <c r="AF19" s="42"/>
      <c r="AG19" s="40"/>
      <c r="AH19" s="40"/>
      <c r="AI19" s="40"/>
      <c r="AJ19" s="40"/>
      <c r="AK19" s="40"/>
      <c r="AL19" s="41"/>
      <c r="AM19" s="42"/>
      <c r="AN19" s="40"/>
      <c r="AO19" s="40"/>
      <c r="AP19" s="40"/>
      <c r="AQ19" s="40"/>
      <c r="AR19" s="40"/>
      <c r="AS19" s="41"/>
      <c r="AT19" s="42"/>
      <c r="AU19" s="40"/>
      <c r="AV19" s="40"/>
      <c r="AW19" s="40"/>
      <c r="AX19" s="40"/>
      <c r="AY19" s="40"/>
      <c r="AZ19" s="43"/>
      <c r="BA19" s="129" t="str">
        <f t="shared" si="0"/>
        <v/>
      </c>
      <c r="BB19" s="129"/>
      <c r="BC19" s="130"/>
      <c r="BD19" s="133" t="str">
        <f t="shared" si="1"/>
        <v/>
      </c>
      <c r="BE19" s="134"/>
      <c r="BF19" s="136"/>
      <c r="BG19" s="133" t="str">
        <f t="shared" si="2"/>
        <v/>
      </c>
      <c r="BH19" s="134"/>
      <c r="BI19" s="135"/>
      <c r="BJ19" s="30">
        <f t="shared" si="5"/>
        <v>0</v>
      </c>
      <c r="BK19" s="30">
        <f t="shared" si="6"/>
        <v>0</v>
      </c>
      <c r="BL19" s="30">
        <f t="shared" si="7"/>
        <v>0</v>
      </c>
      <c r="BM19" s="55">
        <f t="shared" si="3"/>
        <v>0</v>
      </c>
      <c r="BN19" s="55">
        <f t="shared" si="4"/>
        <v>0</v>
      </c>
    </row>
    <row r="20" spans="1:66" s="3" customFormat="1" ht="20.25" customHeight="1" x14ac:dyDescent="0.15">
      <c r="A20" s="29" t="s">
        <v>80</v>
      </c>
      <c r="B20" s="29"/>
      <c r="C20" s="100"/>
      <c r="D20" s="101"/>
      <c r="E20" s="101"/>
      <c r="F20" s="101"/>
      <c r="G20" s="101"/>
      <c r="H20" s="101"/>
      <c r="I20" s="101"/>
      <c r="J20" s="101"/>
      <c r="K20" s="101"/>
      <c r="L20" s="101"/>
      <c r="M20" s="101"/>
      <c r="N20" s="101"/>
      <c r="O20" s="101"/>
      <c r="P20" s="101"/>
      <c r="Q20" s="101"/>
      <c r="R20" s="102"/>
      <c r="S20" s="102"/>
      <c r="T20" s="102"/>
      <c r="U20" s="102"/>
      <c r="V20" s="102"/>
      <c r="W20" s="102"/>
      <c r="X20" s="107"/>
      <c r="Y20" s="36"/>
      <c r="Z20" s="37"/>
      <c r="AA20" s="37"/>
      <c r="AB20" s="37"/>
      <c r="AC20" s="37"/>
      <c r="AD20" s="40"/>
      <c r="AE20" s="41"/>
      <c r="AF20" s="42"/>
      <c r="AG20" s="40"/>
      <c r="AH20" s="40"/>
      <c r="AI20" s="40"/>
      <c r="AJ20" s="40"/>
      <c r="AK20" s="40"/>
      <c r="AL20" s="41"/>
      <c r="AM20" s="42"/>
      <c r="AN20" s="40"/>
      <c r="AO20" s="40"/>
      <c r="AP20" s="40"/>
      <c r="AQ20" s="40"/>
      <c r="AR20" s="40"/>
      <c r="AS20" s="41"/>
      <c r="AT20" s="42"/>
      <c r="AU20" s="40"/>
      <c r="AV20" s="40"/>
      <c r="AW20" s="40"/>
      <c r="AX20" s="40"/>
      <c r="AY20" s="40"/>
      <c r="AZ20" s="43"/>
      <c r="BA20" s="129" t="str">
        <f t="shared" si="0"/>
        <v/>
      </c>
      <c r="BB20" s="129"/>
      <c r="BC20" s="130"/>
      <c r="BD20" s="133" t="str">
        <f t="shared" si="1"/>
        <v/>
      </c>
      <c r="BE20" s="134"/>
      <c r="BF20" s="136"/>
      <c r="BG20" s="133" t="str">
        <f t="shared" si="2"/>
        <v/>
      </c>
      <c r="BH20" s="134"/>
      <c r="BI20" s="135"/>
      <c r="BJ20" s="30">
        <f t="shared" si="5"/>
        <v>0</v>
      </c>
      <c r="BK20" s="30">
        <f t="shared" si="6"/>
        <v>0</v>
      </c>
      <c r="BL20" s="30">
        <f t="shared" si="7"/>
        <v>0</v>
      </c>
      <c r="BM20" s="55">
        <f t="shared" si="3"/>
        <v>0</v>
      </c>
      <c r="BN20" s="55">
        <f t="shared" si="4"/>
        <v>0</v>
      </c>
    </row>
    <row r="21" spans="1:66" s="3" customFormat="1" ht="20.25" customHeight="1" x14ac:dyDescent="0.15">
      <c r="A21" s="29" t="s">
        <v>74</v>
      </c>
      <c r="B21" s="29"/>
      <c r="C21" s="100"/>
      <c r="D21" s="101"/>
      <c r="E21" s="101"/>
      <c r="F21" s="101"/>
      <c r="G21" s="101"/>
      <c r="H21" s="101"/>
      <c r="I21" s="101"/>
      <c r="J21" s="101"/>
      <c r="K21" s="101"/>
      <c r="L21" s="101"/>
      <c r="M21" s="101"/>
      <c r="N21" s="101"/>
      <c r="O21" s="101"/>
      <c r="P21" s="101"/>
      <c r="Q21" s="101"/>
      <c r="R21" s="102"/>
      <c r="S21" s="102"/>
      <c r="T21" s="102"/>
      <c r="U21" s="102"/>
      <c r="V21" s="102"/>
      <c r="W21" s="102"/>
      <c r="X21" s="107"/>
      <c r="Y21" s="36"/>
      <c r="Z21" s="37"/>
      <c r="AA21" s="37"/>
      <c r="AB21" s="37"/>
      <c r="AC21" s="37"/>
      <c r="AD21" s="40"/>
      <c r="AE21" s="41"/>
      <c r="AF21" s="42"/>
      <c r="AG21" s="40"/>
      <c r="AH21" s="40"/>
      <c r="AI21" s="40"/>
      <c r="AJ21" s="40"/>
      <c r="AK21" s="40"/>
      <c r="AL21" s="41"/>
      <c r="AM21" s="42"/>
      <c r="AN21" s="40"/>
      <c r="AO21" s="40"/>
      <c r="AP21" s="40"/>
      <c r="AQ21" s="40"/>
      <c r="AR21" s="40"/>
      <c r="AS21" s="41"/>
      <c r="AT21" s="42"/>
      <c r="AU21" s="40"/>
      <c r="AV21" s="40"/>
      <c r="AW21" s="40"/>
      <c r="AX21" s="40"/>
      <c r="AY21" s="40"/>
      <c r="AZ21" s="43"/>
      <c r="BA21" s="129" t="str">
        <f t="shared" si="0"/>
        <v/>
      </c>
      <c r="BB21" s="129"/>
      <c r="BC21" s="130"/>
      <c r="BD21" s="133" t="str">
        <f t="shared" si="1"/>
        <v/>
      </c>
      <c r="BE21" s="134"/>
      <c r="BF21" s="136"/>
      <c r="BG21" s="133" t="str">
        <f t="shared" si="2"/>
        <v/>
      </c>
      <c r="BH21" s="134"/>
      <c r="BI21" s="135"/>
      <c r="BJ21" s="30">
        <f t="shared" si="5"/>
        <v>0</v>
      </c>
      <c r="BK21" s="30">
        <f t="shared" si="6"/>
        <v>0</v>
      </c>
      <c r="BL21" s="30">
        <f t="shared" si="7"/>
        <v>0</v>
      </c>
      <c r="BM21" s="55">
        <f t="shared" si="3"/>
        <v>0</v>
      </c>
      <c r="BN21" s="55">
        <f t="shared" si="4"/>
        <v>0</v>
      </c>
    </row>
    <row r="22" spans="1:66" s="3" customFormat="1" ht="20.25" customHeight="1" x14ac:dyDescent="0.15">
      <c r="A22" s="29" t="s">
        <v>39</v>
      </c>
      <c r="B22" s="29"/>
      <c r="C22" s="100"/>
      <c r="D22" s="101"/>
      <c r="E22" s="101"/>
      <c r="F22" s="101"/>
      <c r="G22" s="101"/>
      <c r="H22" s="101"/>
      <c r="I22" s="101"/>
      <c r="J22" s="101"/>
      <c r="K22" s="101"/>
      <c r="L22" s="101"/>
      <c r="M22" s="101"/>
      <c r="N22" s="101"/>
      <c r="O22" s="101"/>
      <c r="P22" s="101"/>
      <c r="Q22" s="101"/>
      <c r="R22" s="102"/>
      <c r="S22" s="102"/>
      <c r="T22" s="102"/>
      <c r="U22" s="102"/>
      <c r="V22" s="102"/>
      <c r="W22" s="102"/>
      <c r="X22" s="107"/>
      <c r="Y22" s="36"/>
      <c r="Z22" s="37"/>
      <c r="AA22" s="37"/>
      <c r="AB22" s="37"/>
      <c r="AC22" s="37"/>
      <c r="AD22" s="40"/>
      <c r="AE22" s="41"/>
      <c r="AF22" s="42"/>
      <c r="AG22" s="40"/>
      <c r="AH22" s="40"/>
      <c r="AI22" s="40"/>
      <c r="AJ22" s="40"/>
      <c r="AK22" s="40"/>
      <c r="AL22" s="41"/>
      <c r="AM22" s="42"/>
      <c r="AN22" s="40"/>
      <c r="AO22" s="40"/>
      <c r="AP22" s="40"/>
      <c r="AQ22" s="40"/>
      <c r="AR22" s="40"/>
      <c r="AS22" s="41"/>
      <c r="AT22" s="42"/>
      <c r="AU22" s="40"/>
      <c r="AV22" s="40"/>
      <c r="AW22" s="40"/>
      <c r="AX22" s="40"/>
      <c r="AY22" s="40"/>
      <c r="AZ22" s="43"/>
      <c r="BA22" s="129" t="str">
        <f t="shared" si="0"/>
        <v/>
      </c>
      <c r="BB22" s="129"/>
      <c r="BC22" s="130"/>
      <c r="BD22" s="133" t="str">
        <f t="shared" si="1"/>
        <v/>
      </c>
      <c r="BE22" s="134"/>
      <c r="BF22" s="136"/>
      <c r="BG22" s="133" t="str">
        <f t="shared" si="2"/>
        <v/>
      </c>
      <c r="BH22" s="134"/>
      <c r="BI22" s="135"/>
      <c r="BJ22" s="30">
        <f t="shared" si="5"/>
        <v>0</v>
      </c>
      <c r="BK22" s="30">
        <f t="shared" si="6"/>
        <v>0</v>
      </c>
      <c r="BL22" s="30">
        <f t="shared" si="7"/>
        <v>0</v>
      </c>
      <c r="BM22" s="55">
        <f t="shared" si="3"/>
        <v>0</v>
      </c>
      <c r="BN22" s="55">
        <f t="shared" si="4"/>
        <v>0</v>
      </c>
    </row>
    <row r="23" spans="1:66" s="3" customFormat="1" ht="20.25" customHeight="1" x14ac:dyDescent="0.15">
      <c r="A23" s="29" t="s">
        <v>38</v>
      </c>
      <c r="B23" s="29"/>
      <c r="C23" s="100"/>
      <c r="D23" s="101"/>
      <c r="E23" s="101"/>
      <c r="F23" s="101"/>
      <c r="G23" s="101"/>
      <c r="H23" s="101"/>
      <c r="I23" s="101"/>
      <c r="J23" s="101"/>
      <c r="K23" s="101"/>
      <c r="L23" s="101"/>
      <c r="M23" s="101"/>
      <c r="N23" s="101"/>
      <c r="O23" s="101"/>
      <c r="P23" s="101"/>
      <c r="Q23" s="101"/>
      <c r="R23" s="102"/>
      <c r="S23" s="102"/>
      <c r="T23" s="102"/>
      <c r="U23" s="102"/>
      <c r="V23" s="102"/>
      <c r="W23" s="102"/>
      <c r="X23" s="107"/>
      <c r="Y23" s="36"/>
      <c r="Z23" s="37"/>
      <c r="AA23" s="37"/>
      <c r="AB23" s="37"/>
      <c r="AC23" s="37"/>
      <c r="AD23" s="40"/>
      <c r="AE23" s="41"/>
      <c r="AF23" s="42"/>
      <c r="AG23" s="40"/>
      <c r="AH23" s="40"/>
      <c r="AI23" s="40"/>
      <c r="AJ23" s="40"/>
      <c r="AK23" s="40"/>
      <c r="AL23" s="41"/>
      <c r="AM23" s="42"/>
      <c r="AN23" s="40"/>
      <c r="AO23" s="40"/>
      <c r="AP23" s="40"/>
      <c r="AQ23" s="40"/>
      <c r="AR23" s="40"/>
      <c r="AS23" s="41"/>
      <c r="AT23" s="42"/>
      <c r="AU23" s="40"/>
      <c r="AV23" s="40"/>
      <c r="AW23" s="40"/>
      <c r="AX23" s="40"/>
      <c r="AY23" s="40"/>
      <c r="AZ23" s="43"/>
      <c r="BA23" s="129" t="str">
        <f t="shared" si="0"/>
        <v/>
      </c>
      <c r="BB23" s="129"/>
      <c r="BC23" s="130"/>
      <c r="BD23" s="133" t="str">
        <f t="shared" si="1"/>
        <v/>
      </c>
      <c r="BE23" s="134"/>
      <c r="BF23" s="136"/>
      <c r="BG23" s="133" t="str">
        <f t="shared" si="2"/>
        <v/>
      </c>
      <c r="BH23" s="134"/>
      <c r="BI23" s="135"/>
      <c r="BJ23" s="30">
        <f t="shared" si="5"/>
        <v>0</v>
      </c>
      <c r="BK23" s="30">
        <f t="shared" si="6"/>
        <v>0</v>
      </c>
      <c r="BL23" s="30">
        <f t="shared" si="7"/>
        <v>0</v>
      </c>
      <c r="BM23" s="55">
        <f t="shared" si="3"/>
        <v>0</v>
      </c>
      <c r="BN23" s="55">
        <f t="shared" si="4"/>
        <v>0</v>
      </c>
    </row>
    <row r="24" spans="1:66" s="3" customFormat="1" ht="20.25" customHeight="1" x14ac:dyDescent="0.15">
      <c r="A24" s="29"/>
      <c r="B24" s="29"/>
      <c r="C24" s="100"/>
      <c r="D24" s="101"/>
      <c r="E24" s="101"/>
      <c r="F24" s="101"/>
      <c r="G24" s="101"/>
      <c r="H24" s="101"/>
      <c r="I24" s="101"/>
      <c r="J24" s="101"/>
      <c r="K24" s="101"/>
      <c r="L24" s="101"/>
      <c r="M24" s="101"/>
      <c r="N24" s="101"/>
      <c r="O24" s="101"/>
      <c r="P24" s="101"/>
      <c r="Q24" s="101"/>
      <c r="R24" s="102"/>
      <c r="S24" s="102"/>
      <c r="T24" s="102"/>
      <c r="U24" s="102"/>
      <c r="V24" s="102"/>
      <c r="W24" s="102"/>
      <c r="X24" s="107"/>
      <c r="Y24" s="36"/>
      <c r="Z24" s="37"/>
      <c r="AA24" s="37"/>
      <c r="AB24" s="37"/>
      <c r="AC24" s="37"/>
      <c r="AD24" s="40"/>
      <c r="AE24" s="41"/>
      <c r="AF24" s="42"/>
      <c r="AG24" s="40"/>
      <c r="AH24" s="40"/>
      <c r="AI24" s="40"/>
      <c r="AJ24" s="40"/>
      <c r="AK24" s="40"/>
      <c r="AL24" s="41"/>
      <c r="AM24" s="42"/>
      <c r="AN24" s="40"/>
      <c r="AO24" s="40"/>
      <c r="AP24" s="40"/>
      <c r="AQ24" s="40"/>
      <c r="AR24" s="40"/>
      <c r="AS24" s="41"/>
      <c r="AT24" s="42"/>
      <c r="AU24" s="40"/>
      <c r="AV24" s="40"/>
      <c r="AW24" s="40"/>
      <c r="AX24" s="40"/>
      <c r="AY24" s="40"/>
      <c r="AZ24" s="43"/>
      <c r="BA24" s="129" t="str">
        <f t="shared" si="0"/>
        <v/>
      </c>
      <c r="BB24" s="129"/>
      <c r="BC24" s="130"/>
      <c r="BD24" s="133" t="str">
        <f t="shared" si="1"/>
        <v/>
      </c>
      <c r="BE24" s="134"/>
      <c r="BF24" s="136"/>
      <c r="BG24" s="133" t="str">
        <f t="shared" si="2"/>
        <v/>
      </c>
      <c r="BH24" s="134"/>
      <c r="BI24" s="135"/>
      <c r="BJ24" s="30">
        <f t="shared" si="5"/>
        <v>0</v>
      </c>
      <c r="BK24" s="30">
        <f t="shared" si="6"/>
        <v>0</v>
      </c>
      <c r="BL24" s="30">
        <f t="shared" si="7"/>
        <v>0</v>
      </c>
      <c r="BM24" s="55">
        <f t="shared" si="3"/>
        <v>0</v>
      </c>
      <c r="BN24" s="55">
        <f t="shared" si="4"/>
        <v>0</v>
      </c>
    </row>
    <row r="25" spans="1:66" s="3" customFormat="1" ht="20.25" customHeight="1" x14ac:dyDescent="0.15">
      <c r="A25" s="29" t="s">
        <v>15</v>
      </c>
      <c r="B25" s="29"/>
      <c r="C25" s="100"/>
      <c r="D25" s="101"/>
      <c r="E25" s="101"/>
      <c r="F25" s="101"/>
      <c r="G25" s="101"/>
      <c r="H25" s="101"/>
      <c r="I25" s="101"/>
      <c r="J25" s="101"/>
      <c r="K25" s="101"/>
      <c r="L25" s="101"/>
      <c r="M25" s="101"/>
      <c r="N25" s="101"/>
      <c r="O25" s="101"/>
      <c r="P25" s="101"/>
      <c r="Q25" s="101"/>
      <c r="R25" s="102"/>
      <c r="S25" s="102"/>
      <c r="T25" s="102"/>
      <c r="U25" s="102"/>
      <c r="V25" s="102"/>
      <c r="W25" s="102"/>
      <c r="X25" s="107"/>
      <c r="Y25" s="42"/>
      <c r="Z25" s="40"/>
      <c r="AA25" s="40"/>
      <c r="AB25" s="40"/>
      <c r="AC25" s="40"/>
      <c r="AD25" s="40"/>
      <c r="AE25" s="41"/>
      <c r="AF25" s="42"/>
      <c r="AG25" s="40"/>
      <c r="AH25" s="40"/>
      <c r="AI25" s="40"/>
      <c r="AJ25" s="40"/>
      <c r="AK25" s="40"/>
      <c r="AL25" s="41"/>
      <c r="AM25" s="42"/>
      <c r="AN25" s="40"/>
      <c r="AO25" s="40"/>
      <c r="AP25" s="40"/>
      <c r="AQ25" s="40"/>
      <c r="AR25" s="40"/>
      <c r="AS25" s="41"/>
      <c r="AT25" s="42"/>
      <c r="AU25" s="40"/>
      <c r="AV25" s="40"/>
      <c r="AW25" s="40"/>
      <c r="AX25" s="40"/>
      <c r="AY25" s="40"/>
      <c r="AZ25" s="43"/>
      <c r="BA25" s="129" t="str">
        <f t="shared" si="0"/>
        <v/>
      </c>
      <c r="BB25" s="129"/>
      <c r="BC25" s="130"/>
      <c r="BD25" s="133" t="str">
        <f t="shared" si="1"/>
        <v/>
      </c>
      <c r="BE25" s="134"/>
      <c r="BF25" s="136"/>
      <c r="BG25" s="133" t="str">
        <f t="shared" si="2"/>
        <v/>
      </c>
      <c r="BH25" s="134"/>
      <c r="BI25" s="135"/>
      <c r="BJ25" s="30">
        <f t="shared" si="5"/>
        <v>0</v>
      </c>
      <c r="BK25" s="30">
        <f t="shared" si="6"/>
        <v>0</v>
      </c>
      <c r="BL25" s="30">
        <f t="shared" si="7"/>
        <v>0</v>
      </c>
      <c r="BM25" s="55">
        <f t="shared" si="3"/>
        <v>0</v>
      </c>
      <c r="BN25" s="55">
        <f t="shared" si="4"/>
        <v>0</v>
      </c>
    </row>
    <row r="26" spans="1:66" s="3" customFormat="1" ht="20.25" customHeight="1" x14ac:dyDescent="0.15">
      <c r="A26" s="29" t="s">
        <v>16</v>
      </c>
      <c r="B26" s="29"/>
      <c r="C26" s="100"/>
      <c r="D26" s="101"/>
      <c r="E26" s="101"/>
      <c r="F26" s="101"/>
      <c r="G26" s="101"/>
      <c r="H26" s="101"/>
      <c r="I26" s="101"/>
      <c r="J26" s="101"/>
      <c r="K26" s="101"/>
      <c r="L26" s="101"/>
      <c r="M26" s="101"/>
      <c r="N26" s="101"/>
      <c r="O26" s="101"/>
      <c r="P26" s="101"/>
      <c r="Q26" s="101"/>
      <c r="R26" s="102"/>
      <c r="S26" s="102"/>
      <c r="T26" s="102"/>
      <c r="U26" s="102"/>
      <c r="V26" s="102"/>
      <c r="W26" s="102"/>
      <c r="X26" s="107"/>
      <c r="Y26" s="42"/>
      <c r="Z26" s="40"/>
      <c r="AA26" s="40"/>
      <c r="AB26" s="40"/>
      <c r="AC26" s="40"/>
      <c r="AD26" s="40"/>
      <c r="AE26" s="41"/>
      <c r="AF26" s="42"/>
      <c r="AG26" s="40"/>
      <c r="AH26" s="40"/>
      <c r="AI26" s="40"/>
      <c r="AJ26" s="40"/>
      <c r="AK26" s="40"/>
      <c r="AL26" s="41"/>
      <c r="AM26" s="42"/>
      <c r="AN26" s="40"/>
      <c r="AO26" s="40"/>
      <c r="AP26" s="40"/>
      <c r="AQ26" s="40"/>
      <c r="AR26" s="40"/>
      <c r="AS26" s="41"/>
      <c r="AT26" s="42"/>
      <c r="AU26" s="40"/>
      <c r="AV26" s="40"/>
      <c r="AW26" s="40"/>
      <c r="AX26" s="40"/>
      <c r="AY26" s="40"/>
      <c r="AZ26" s="43"/>
      <c r="BA26" s="129" t="str">
        <f t="shared" si="0"/>
        <v/>
      </c>
      <c r="BB26" s="129"/>
      <c r="BC26" s="130"/>
      <c r="BD26" s="133" t="str">
        <f t="shared" si="1"/>
        <v/>
      </c>
      <c r="BE26" s="134"/>
      <c r="BF26" s="136"/>
      <c r="BG26" s="133" t="str">
        <f t="shared" si="2"/>
        <v/>
      </c>
      <c r="BH26" s="134"/>
      <c r="BI26" s="135"/>
      <c r="BJ26" s="30">
        <f t="shared" si="5"/>
        <v>0</v>
      </c>
      <c r="BK26" s="30">
        <f t="shared" si="6"/>
        <v>0</v>
      </c>
      <c r="BL26" s="30">
        <f t="shared" si="7"/>
        <v>0</v>
      </c>
      <c r="BM26" s="55">
        <f t="shared" si="3"/>
        <v>0</v>
      </c>
      <c r="BN26" s="55">
        <f t="shared" si="4"/>
        <v>0</v>
      </c>
    </row>
    <row r="27" spans="1:66" s="3" customFormat="1" ht="20.25" customHeight="1" x14ac:dyDescent="0.15">
      <c r="A27" s="29" t="s">
        <v>81</v>
      </c>
      <c r="B27" s="29"/>
      <c r="C27" s="100"/>
      <c r="D27" s="101"/>
      <c r="E27" s="101"/>
      <c r="F27" s="101"/>
      <c r="G27" s="101"/>
      <c r="H27" s="101"/>
      <c r="I27" s="101"/>
      <c r="J27" s="101"/>
      <c r="K27" s="102"/>
      <c r="L27" s="102"/>
      <c r="M27" s="102"/>
      <c r="N27" s="102"/>
      <c r="O27" s="102"/>
      <c r="P27" s="102"/>
      <c r="Q27" s="102"/>
      <c r="R27" s="102"/>
      <c r="S27" s="102"/>
      <c r="T27" s="102"/>
      <c r="U27" s="102"/>
      <c r="V27" s="102"/>
      <c r="W27" s="102"/>
      <c r="X27" s="107"/>
      <c r="Y27" s="42"/>
      <c r="Z27" s="40"/>
      <c r="AA27" s="40"/>
      <c r="AB27" s="40"/>
      <c r="AC27" s="40"/>
      <c r="AD27" s="40"/>
      <c r="AE27" s="41"/>
      <c r="AF27" s="42"/>
      <c r="AG27" s="40"/>
      <c r="AH27" s="40"/>
      <c r="AI27" s="40"/>
      <c r="AJ27" s="40"/>
      <c r="AK27" s="40"/>
      <c r="AL27" s="41"/>
      <c r="AM27" s="42"/>
      <c r="AN27" s="40"/>
      <c r="AO27" s="40"/>
      <c r="AP27" s="40"/>
      <c r="AQ27" s="40"/>
      <c r="AR27" s="40"/>
      <c r="AS27" s="41"/>
      <c r="AT27" s="42"/>
      <c r="AU27" s="40"/>
      <c r="AV27" s="40"/>
      <c r="AW27" s="40"/>
      <c r="AX27" s="40"/>
      <c r="AY27" s="40"/>
      <c r="AZ27" s="43"/>
      <c r="BA27" s="129" t="str">
        <f t="shared" si="0"/>
        <v/>
      </c>
      <c r="BB27" s="129"/>
      <c r="BC27" s="130"/>
      <c r="BD27" s="133" t="str">
        <f t="shared" si="1"/>
        <v/>
      </c>
      <c r="BE27" s="134"/>
      <c r="BF27" s="136"/>
      <c r="BG27" s="133" t="str">
        <f t="shared" si="2"/>
        <v/>
      </c>
      <c r="BH27" s="134"/>
      <c r="BI27" s="135"/>
      <c r="BJ27" s="30">
        <f t="shared" si="5"/>
        <v>0</v>
      </c>
      <c r="BK27" s="30">
        <f t="shared" si="6"/>
        <v>0</v>
      </c>
      <c r="BL27" s="30">
        <f t="shared" si="7"/>
        <v>0</v>
      </c>
      <c r="BM27" s="55">
        <f t="shared" si="3"/>
        <v>0</v>
      </c>
      <c r="BN27" s="55">
        <f t="shared" si="4"/>
        <v>0</v>
      </c>
    </row>
    <row r="28" spans="1:66" s="3" customFormat="1" ht="20.25" customHeight="1" x14ac:dyDescent="0.15">
      <c r="A28" s="29" t="s">
        <v>82</v>
      </c>
      <c r="B28" s="29"/>
      <c r="C28" s="100"/>
      <c r="D28" s="101"/>
      <c r="E28" s="101"/>
      <c r="F28" s="101"/>
      <c r="G28" s="101"/>
      <c r="H28" s="101"/>
      <c r="I28" s="101"/>
      <c r="J28" s="101"/>
      <c r="K28" s="102"/>
      <c r="L28" s="102"/>
      <c r="M28" s="102"/>
      <c r="N28" s="102"/>
      <c r="O28" s="102"/>
      <c r="P28" s="102"/>
      <c r="Q28" s="102"/>
      <c r="R28" s="102"/>
      <c r="S28" s="102"/>
      <c r="T28" s="102"/>
      <c r="U28" s="102"/>
      <c r="V28" s="102"/>
      <c r="W28" s="102"/>
      <c r="X28" s="107"/>
      <c r="Y28" s="42"/>
      <c r="Z28" s="40"/>
      <c r="AA28" s="40"/>
      <c r="AB28" s="40"/>
      <c r="AC28" s="40"/>
      <c r="AD28" s="40"/>
      <c r="AE28" s="41"/>
      <c r="AF28" s="42"/>
      <c r="AG28" s="40"/>
      <c r="AH28" s="40"/>
      <c r="AI28" s="40"/>
      <c r="AJ28" s="40"/>
      <c r="AK28" s="40"/>
      <c r="AL28" s="41"/>
      <c r="AM28" s="42"/>
      <c r="AN28" s="40"/>
      <c r="AO28" s="40"/>
      <c r="AP28" s="40"/>
      <c r="AQ28" s="40"/>
      <c r="AR28" s="40"/>
      <c r="AS28" s="41"/>
      <c r="AT28" s="42"/>
      <c r="AU28" s="40"/>
      <c r="AV28" s="40"/>
      <c r="AW28" s="40"/>
      <c r="AX28" s="40"/>
      <c r="AY28" s="40"/>
      <c r="AZ28" s="43"/>
      <c r="BA28" s="129" t="str">
        <f t="shared" si="0"/>
        <v/>
      </c>
      <c r="BB28" s="129"/>
      <c r="BC28" s="130"/>
      <c r="BD28" s="133" t="str">
        <f t="shared" si="1"/>
        <v/>
      </c>
      <c r="BE28" s="134"/>
      <c r="BF28" s="136"/>
      <c r="BG28" s="133" t="str">
        <f t="shared" si="2"/>
        <v/>
      </c>
      <c r="BH28" s="134"/>
      <c r="BI28" s="135"/>
      <c r="BJ28" s="30">
        <f t="shared" si="5"/>
        <v>0</v>
      </c>
      <c r="BK28" s="30">
        <f t="shared" si="6"/>
        <v>0</v>
      </c>
      <c r="BL28" s="30">
        <f t="shared" si="7"/>
        <v>0</v>
      </c>
      <c r="BM28" s="55">
        <f t="shared" si="3"/>
        <v>0</v>
      </c>
      <c r="BN28" s="55">
        <f t="shared" si="4"/>
        <v>0</v>
      </c>
    </row>
    <row r="29" spans="1:66" s="3" customFormat="1" ht="20.25" customHeight="1" x14ac:dyDescent="0.15">
      <c r="A29" s="29" t="s">
        <v>17</v>
      </c>
      <c r="B29" s="29"/>
      <c r="C29" s="100"/>
      <c r="D29" s="101"/>
      <c r="E29" s="101"/>
      <c r="F29" s="101"/>
      <c r="G29" s="101"/>
      <c r="H29" s="101"/>
      <c r="I29" s="101"/>
      <c r="J29" s="101"/>
      <c r="K29" s="101"/>
      <c r="L29" s="101"/>
      <c r="M29" s="101"/>
      <c r="N29" s="101"/>
      <c r="O29" s="101"/>
      <c r="P29" s="101"/>
      <c r="Q29" s="101"/>
      <c r="R29" s="102"/>
      <c r="S29" s="102"/>
      <c r="T29" s="102"/>
      <c r="U29" s="102"/>
      <c r="V29" s="102"/>
      <c r="W29" s="102"/>
      <c r="X29" s="107"/>
      <c r="Y29" s="36"/>
      <c r="Z29" s="37"/>
      <c r="AA29" s="37"/>
      <c r="AB29" s="37"/>
      <c r="AC29" s="37"/>
      <c r="AD29" s="40"/>
      <c r="AE29" s="41"/>
      <c r="AF29" s="42"/>
      <c r="AG29" s="40"/>
      <c r="AH29" s="40"/>
      <c r="AI29" s="40"/>
      <c r="AJ29" s="40"/>
      <c r="AK29" s="40"/>
      <c r="AL29" s="41"/>
      <c r="AM29" s="42"/>
      <c r="AN29" s="40"/>
      <c r="AO29" s="40"/>
      <c r="AP29" s="40"/>
      <c r="AQ29" s="40"/>
      <c r="AR29" s="40"/>
      <c r="AS29" s="41"/>
      <c r="AT29" s="42"/>
      <c r="AU29" s="40"/>
      <c r="AV29" s="40"/>
      <c r="AW29" s="40"/>
      <c r="AX29" s="40"/>
      <c r="AY29" s="40"/>
      <c r="AZ29" s="43"/>
      <c r="BA29" s="129" t="str">
        <f t="shared" si="0"/>
        <v/>
      </c>
      <c r="BB29" s="129"/>
      <c r="BC29" s="130"/>
      <c r="BD29" s="133" t="str">
        <f t="shared" si="1"/>
        <v/>
      </c>
      <c r="BE29" s="134"/>
      <c r="BF29" s="136"/>
      <c r="BG29" s="133" t="str">
        <f t="shared" si="2"/>
        <v/>
      </c>
      <c r="BH29" s="134"/>
      <c r="BI29" s="135"/>
      <c r="BJ29" s="30">
        <f t="shared" si="5"/>
        <v>0</v>
      </c>
      <c r="BK29" s="30">
        <f t="shared" si="6"/>
        <v>0</v>
      </c>
      <c r="BL29" s="30">
        <f t="shared" si="7"/>
        <v>0</v>
      </c>
      <c r="BM29" s="55">
        <f t="shared" si="3"/>
        <v>0</v>
      </c>
      <c r="BN29" s="55">
        <f t="shared" si="4"/>
        <v>0</v>
      </c>
    </row>
    <row r="30" spans="1:66" s="3" customFormat="1" ht="20.25" customHeight="1" thickBot="1" x14ac:dyDescent="0.2">
      <c r="A30" s="29" t="s">
        <v>18</v>
      </c>
      <c r="B30" s="52"/>
      <c r="C30" s="147"/>
      <c r="D30" s="148"/>
      <c r="E30" s="148"/>
      <c r="F30" s="148"/>
      <c r="G30" s="148"/>
      <c r="H30" s="148"/>
      <c r="I30" s="148"/>
      <c r="J30" s="148"/>
      <c r="K30" s="191"/>
      <c r="L30" s="191"/>
      <c r="M30" s="191"/>
      <c r="N30" s="191"/>
      <c r="O30" s="191"/>
      <c r="P30" s="191"/>
      <c r="Q30" s="191"/>
      <c r="R30" s="191"/>
      <c r="S30" s="191"/>
      <c r="T30" s="191"/>
      <c r="U30" s="191"/>
      <c r="V30" s="191"/>
      <c r="W30" s="191"/>
      <c r="X30" s="220"/>
      <c r="Y30" s="44"/>
      <c r="Z30" s="45"/>
      <c r="AA30" s="45"/>
      <c r="AB30" s="45"/>
      <c r="AC30" s="45"/>
      <c r="AD30" s="45"/>
      <c r="AE30" s="46"/>
      <c r="AF30" s="44"/>
      <c r="AG30" s="45"/>
      <c r="AH30" s="45"/>
      <c r="AI30" s="45"/>
      <c r="AJ30" s="45"/>
      <c r="AK30" s="45"/>
      <c r="AL30" s="46"/>
      <c r="AM30" s="44"/>
      <c r="AN30" s="45"/>
      <c r="AO30" s="45"/>
      <c r="AP30" s="45"/>
      <c r="AQ30" s="45"/>
      <c r="AR30" s="45"/>
      <c r="AS30" s="46"/>
      <c r="AT30" s="44"/>
      <c r="AU30" s="45"/>
      <c r="AV30" s="45"/>
      <c r="AW30" s="45"/>
      <c r="AX30" s="45"/>
      <c r="AY30" s="45"/>
      <c r="AZ30" s="47"/>
      <c r="BA30" s="152" t="str">
        <f t="shared" si="0"/>
        <v/>
      </c>
      <c r="BB30" s="152"/>
      <c r="BC30" s="153"/>
      <c r="BD30" s="140" t="str">
        <f t="shared" si="1"/>
        <v/>
      </c>
      <c r="BE30" s="141"/>
      <c r="BF30" s="192"/>
      <c r="BG30" s="140" t="str">
        <f t="shared" si="2"/>
        <v/>
      </c>
      <c r="BH30" s="141"/>
      <c r="BI30" s="142"/>
      <c r="BJ30" s="30">
        <f t="shared" si="5"/>
        <v>0</v>
      </c>
      <c r="BK30" s="30">
        <f t="shared" si="6"/>
        <v>0</v>
      </c>
      <c r="BL30" s="30">
        <f t="shared" si="7"/>
        <v>0</v>
      </c>
      <c r="BM30" s="55">
        <f t="shared" si="3"/>
        <v>0</v>
      </c>
      <c r="BN30" s="55">
        <f t="shared" si="4"/>
        <v>0</v>
      </c>
    </row>
    <row r="31" spans="1:66" s="3" customFormat="1" ht="20.25" customHeight="1" thickTop="1" thickBot="1" x14ac:dyDescent="0.2">
      <c r="A31" s="29"/>
      <c r="B31" s="52"/>
      <c r="C31" s="144" t="s">
        <v>3</v>
      </c>
      <c r="D31" s="145"/>
      <c r="E31" s="145"/>
      <c r="F31" s="145"/>
      <c r="G31" s="145"/>
      <c r="H31" s="145"/>
      <c r="I31" s="145"/>
      <c r="J31" s="145"/>
      <c r="K31" s="145"/>
      <c r="L31" s="145"/>
      <c r="M31" s="145"/>
      <c r="N31" s="145"/>
      <c r="O31" s="145"/>
      <c r="P31" s="145"/>
      <c r="Q31" s="145"/>
      <c r="R31" s="145"/>
      <c r="S31" s="145"/>
      <c r="T31" s="145"/>
      <c r="U31" s="145"/>
      <c r="V31" s="145"/>
      <c r="W31" s="145"/>
      <c r="X31" s="146"/>
      <c r="Y31" s="11" t="str">
        <f t="shared" ref="Y31:BF31" si="8">IF(SUM(Y10:Y30)=0,"",SUM(Y10:Y30))</f>
        <v/>
      </c>
      <c r="Z31" s="12" t="str">
        <f t="shared" si="8"/>
        <v/>
      </c>
      <c r="AA31" s="12" t="str">
        <f t="shared" si="8"/>
        <v/>
      </c>
      <c r="AB31" s="12" t="str">
        <f t="shared" si="8"/>
        <v/>
      </c>
      <c r="AC31" s="12" t="str">
        <f t="shared" si="8"/>
        <v/>
      </c>
      <c r="AD31" s="12" t="str">
        <f t="shared" si="8"/>
        <v/>
      </c>
      <c r="AE31" s="13" t="str">
        <f t="shared" si="8"/>
        <v/>
      </c>
      <c r="AF31" s="14" t="str">
        <f t="shared" si="8"/>
        <v/>
      </c>
      <c r="AG31" s="15" t="str">
        <f t="shared" si="8"/>
        <v/>
      </c>
      <c r="AH31" s="15" t="str">
        <f t="shared" si="8"/>
        <v/>
      </c>
      <c r="AI31" s="15" t="str">
        <f t="shared" si="8"/>
        <v/>
      </c>
      <c r="AJ31" s="15" t="str">
        <f t="shared" si="8"/>
        <v/>
      </c>
      <c r="AK31" s="15" t="str">
        <f t="shared" si="8"/>
        <v/>
      </c>
      <c r="AL31" s="16" t="str">
        <f t="shared" si="8"/>
        <v/>
      </c>
      <c r="AM31" s="17" t="str">
        <f t="shared" si="8"/>
        <v/>
      </c>
      <c r="AN31" s="12" t="str">
        <f t="shared" si="8"/>
        <v/>
      </c>
      <c r="AO31" s="12" t="str">
        <f t="shared" si="8"/>
        <v/>
      </c>
      <c r="AP31" s="12" t="str">
        <f t="shared" si="8"/>
        <v/>
      </c>
      <c r="AQ31" s="12" t="str">
        <f t="shared" si="8"/>
        <v/>
      </c>
      <c r="AR31" s="12" t="str">
        <f t="shared" si="8"/>
        <v/>
      </c>
      <c r="AS31" s="18" t="str">
        <f t="shared" si="8"/>
        <v/>
      </c>
      <c r="AT31" s="14" t="str">
        <f t="shared" si="8"/>
        <v/>
      </c>
      <c r="AU31" s="15" t="str">
        <f t="shared" si="8"/>
        <v/>
      </c>
      <c r="AV31" s="15" t="str">
        <f t="shared" si="8"/>
        <v/>
      </c>
      <c r="AW31" s="15" t="str">
        <f t="shared" si="8"/>
        <v/>
      </c>
      <c r="AX31" s="15" t="str">
        <f t="shared" si="8"/>
        <v/>
      </c>
      <c r="AY31" s="15" t="str">
        <f t="shared" si="8"/>
        <v/>
      </c>
      <c r="AZ31" s="19" t="str">
        <f t="shared" si="8"/>
        <v/>
      </c>
      <c r="BA31" s="149" t="str">
        <f t="shared" si="8"/>
        <v/>
      </c>
      <c r="BB31" s="150" t="str">
        <f t="shared" si="8"/>
        <v/>
      </c>
      <c r="BC31" s="151" t="str">
        <f t="shared" si="8"/>
        <v/>
      </c>
      <c r="BD31" s="137" t="str">
        <f t="shared" si="8"/>
        <v/>
      </c>
      <c r="BE31" s="138" t="str">
        <f t="shared" si="8"/>
        <v/>
      </c>
      <c r="BF31" s="143" t="str">
        <f t="shared" si="8"/>
        <v/>
      </c>
      <c r="BG31" s="137" t="s">
        <v>13</v>
      </c>
      <c r="BH31" s="138" t="str">
        <f>IF(SUM(BH10:BH30)=0,"",SUM(BH10:BH30))</f>
        <v/>
      </c>
      <c r="BI31" s="139" t="str">
        <f>IF(SUM(BI10:BI30)=0,"",SUM(BI10:BI30))</f>
        <v/>
      </c>
    </row>
    <row r="32" spans="1:66" s="3" customFormat="1" ht="20.25" customHeight="1" thickBot="1" x14ac:dyDescent="0.2">
      <c r="A32" s="52" t="s">
        <v>49</v>
      </c>
      <c r="B32" s="52"/>
      <c r="C32" s="144" t="s">
        <v>41</v>
      </c>
      <c r="D32" s="145"/>
      <c r="E32" s="145"/>
      <c r="F32" s="145"/>
      <c r="G32" s="145"/>
      <c r="H32" s="145"/>
      <c r="I32" s="145"/>
      <c r="J32" s="145"/>
      <c r="K32" s="145"/>
      <c r="L32" s="145"/>
      <c r="M32" s="145"/>
      <c r="N32" s="145"/>
      <c r="O32" s="145"/>
      <c r="P32" s="145"/>
      <c r="Q32" s="145"/>
      <c r="R32" s="145"/>
      <c r="S32" s="145"/>
      <c r="T32" s="145"/>
      <c r="U32" s="145"/>
      <c r="V32" s="145"/>
      <c r="W32" s="145"/>
      <c r="X32" s="146"/>
      <c r="Y32" s="57"/>
      <c r="Z32" s="58"/>
      <c r="AA32" s="58"/>
      <c r="AB32" s="58"/>
      <c r="AC32" s="58"/>
      <c r="AD32" s="58"/>
      <c r="AE32" s="59"/>
      <c r="AF32" s="57"/>
      <c r="AG32" s="58"/>
      <c r="AH32" s="58"/>
      <c r="AI32" s="58"/>
      <c r="AJ32" s="58"/>
      <c r="AK32" s="58"/>
      <c r="AL32" s="59"/>
      <c r="AM32" s="65"/>
      <c r="AN32" s="58"/>
      <c r="AO32" s="58"/>
      <c r="AP32" s="58"/>
      <c r="AQ32" s="58"/>
      <c r="AR32" s="58"/>
      <c r="AS32" s="60"/>
      <c r="AT32" s="57"/>
      <c r="AU32" s="58"/>
      <c r="AV32" s="58"/>
      <c r="AW32" s="58"/>
      <c r="AX32" s="58"/>
      <c r="AY32" s="58"/>
      <c r="AZ32" s="61"/>
      <c r="BA32" s="113"/>
      <c r="BB32" s="114"/>
      <c r="BC32" s="114"/>
      <c r="BD32" s="114"/>
      <c r="BE32" s="114"/>
      <c r="BF32" s="114"/>
      <c r="BG32" s="114"/>
      <c r="BH32" s="114"/>
      <c r="BI32" s="115"/>
    </row>
    <row r="33" spans="1:64" s="26" customFormat="1" ht="20.25" customHeight="1" x14ac:dyDescent="0.15">
      <c r="A33" s="52" t="s">
        <v>51</v>
      </c>
      <c r="B33" s="52"/>
      <c r="C33" s="53"/>
      <c r="D33" s="53"/>
      <c r="E33" s="53"/>
      <c r="F33" s="53"/>
      <c r="G33" s="53"/>
      <c r="H33" s="53"/>
      <c r="I33" s="53"/>
      <c r="J33" s="53"/>
      <c r="K33" s="53"/>
      <c r="L33" s="53"/>
      <c r="M33" s="53"/>
      <c r="N33" s="53"/>
      <c r="O33" s="53"/>
      <c r="P33" s="53"/>
      <c r="Q33" s="53"/>
      <c r="R33" s="53"/>
      <c r="S33" s="53"/>
      <c r="T33" s="53"/>
      <c r="U33" s="53"/>
      <c r="V33" s="53"/>
      <c r="W33" s="53"/>
      <c r="X33" s="53"/>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131" t="s">
        <v>58</v>
      </c>
      <c r="BB33" s="116"/>
      <c r="BC33" s="116"/>
      <c r="BD33" s="132"/>
      <c r="BE33" s="116">
        <f>ROUNDDOWN(SUM(BK11:BK30),1)</f>
        <v>0</v>
      </c>
      <c r="BF33" s="116"/>
      <c r="BG33" s="117"/>
      <c r="BH33" s="218" t="str">
        <f>IF(BE33&gt;0,"○","")</f>
        <v/>
      </c>
      <c r="BI33" s="219"/>
      <c r="BJ33" s="20"/>
    </row>
    <row r="34" spans="1:64" s="26" customFormat="1" ht="20.25" customHeight="1" thickBot="1" x14ac:dyDescent="0.2">
      <c r="A34" s="52"/>
      <c r="B34" s="52"/>
      <c r="C34" s="53"/>
      <c r="D34" s="53"/>
      <c r="E34" s="53"/>
      <c r="F34" s="53"/>
      <c r="G34" s="53"/>
      <c r="H34" s="53"/>
      <c r="I34" s="53"/>
      <c r="J34" s="53"/>
      <c r="K34" s="53"/>
      <c r="L34" s="53"/>
      <c r="M34" s="53"/>
      <c r="N34" s="53"/>
      <c r="O34" s="53"/>
      <c r="P34" s="53"/>
      <c r="Q34" s="53"/>
      <c r="R34" s="53"/>
      <c r="S34" s="53"/>
      <c r="T34" s="53"/>
      <c r="U34" s="53"/>
      <c r="V34" s="53"/>
      <c r="W34" s="53"/>
      <c r="X34" s="53"/>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124" t="s">
        <v>37</v>
      </c>
      <c r="BB34" s="125"/>
      <c r="BC34" s="125"/>
      <c r="BD34" s="125"/>
      <c r="BE34" s="125">
        <f>ROUNDDOWN(SUM(BL11:BL30),1)</f>
        <v>0</v>
      </c>
      <c r="BF34" s="125"/>
      <c r="BG34" s="126"/>
      <c r="BH34" s="127" t="str">
        <f>IF(BE34&gt;0,"○","")</f>
        <v/>
      </c>
      <c r="BI34" s="128"/>
      <c r="BJ34" s="20"/>
    </row>
    <row r="35" spans="1:64" s="26" customFormat="1" ht="20.25" customHeight="1" thickBot="1" x14ac:dyDescent="0.2">
      <c r="A35" s="52"/>
      <c r="B35" s="52"/>
      <c r="C35" s="25"/>
      <c r="D35" s="53"/>
      <c r="E35" s="53"/>
      <c r="F35" s="53"/>
      <c r="G35" s="53"/>
      <c r="H35" s="23"/>
      <c r="I35" s="53"/>
      <c r="J35" s="53"/>
      <c r="K35" s="23"/>
      <c r="L35" s="25"/>
      <c r="M35" s="23"/>
      <c r="N35" s="23"/>
      <c r="O35" s="23"/>
      <c r="P35" s="68"/>
      <c r="Q35" s="23"/>
      <c r="R35" s="23"/>
      <c r="S35" s="23"/>
      <c r="T35" s="23"/>
      <c r="U35" s="23"/>
      <c r="V35" s="53"/>
      <c r="W35" s="53"/>
      <c r="X35" s="53"/>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69"/>
      <c r="AW35" s="120" t="s">
        <v>57</v>
      </c>
      <c r="AX35" s="121"/>
      <c r="AY35" s="121"/>
      <c r="AZ35" s="121"/>
      <c r="BA35" s="122"/>
      <c r="BB35" s="122"/>
      <c r="BC35" s="122"/>
      <c r="BD35" s="123"/>
      <c r="BE35" s="118">
        <f>ROUNDDOWN(SUM(BK11:BL30),1)</f>
        <v>0</v>
      </c>
      <c r="BF35" s="118"/>
      <c r="BG35" s="119"/>
      <c r="BH35" s="127" t="str">
        <f>IF(SUM(BK11:BN30)&gt;0,IF(BE35&gt;=H5/BJ5,"○",""),"")</f>
        <v/>
      </c>
      <c r="BI35" s="128"/>
      <c r="BJ35" s="20"/>
    </row>
    <row r="36" spans="1:64" s="26" customFormat="1" ht="19.5" customHeight="1" x14ac:dyDescent="0.15">
      <c r="A36" s="52"/>
      <c r="B36" s="70"/>
      <c r="C36" s="24" t="s">
        <v>25</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row>
    <row r="37" spans="1:64" s="26" customFormat="1" ht="14.25" x14ac:dyDescent="0.15">
      <c r="A37" s="52"/>
      <c r="B37" s="70"/>
      <c r="C37" s="20" t="s">
        <v>52</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1"/>
    </row>
    <row r="38" spans="1:64" s="26" customFormat="1" ht="14.25" x14ac:dyDescent="0.15">
      <c r="A38" s="52" t="s">
        <v>72</v>
      </c>
      <c r="B38" s="70">
        <v>10</v>
      </c>
      <c r="C38" s="20" t="s">
        <v>59</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1"/>
    </row>
    <row r="39" spans="1:64" s="26" customFormat="1" ht="14.25" x14ac:dyDescent="0.15">
      <c r="A39" s="52" t="s">
        <v>71</v>
      </c>
      <c r="B39" s="70">
        <v>7.5</v>
      </c>
      <c r="C39" s="20" t="s">
        <v>60</v>
      </c>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1"/>
    </row>
    <row r="40" spans="1:64" s="26" customFormat="1" ht="14.25" x14ac:dyDescent="0.15">
      <c r="A40" s="52"/>
      <c r="B40" s="28"/>
      <c r="C40" s="20" t="s">
        <v>61</v>
      </c>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1"/>
    </row>
    <row r="41" spans="1:64" s="26" customFormat="1" ht="14.25" x14ac:dyDescent="0.15">
      <c r="A41" s="28"/>
      <c r="B41" s="28"/>
      <c r="C41" s="21" t="s">
        <v>62</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1"/>
    </row>
    <row r="42" spans="1:64" s="26" customFormat="1" ht="14.25" x14ac:dyDescent="0.15">
      <c r="A42" s="28"/>
      <c r="B42" s="28"/>
      <c r="C42" s="21"/>
      <c r="D42" s="21" t="s">
        <v>19</v>
      </c>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0"/>
      <c r="AE42" s="20"/>
      <c r="AF42" s="20"/>
      <c r="AG42" s="20"/>
      <c r="AH42" s="20"/>
      <c r="AI42" s="20"/>
      <c r="AJ42" s="20"/>
      <c r="AK42" s="20"/>
      <c r="AL42" s="20"/>
      <c r="AM42" s="20"/>
      <c r="AN42" s="20"/>
      <c r="AO42" s="20"/>
      <c r="AP42" s="20"/>
      <c r="AQ42" s="21"/>
      <c r="AR42" s="21"/>
      <c r="AS42" s="21"/>
      <c r="AT42" s="21"/>
      <c r="AU42" s="21"/>
      <c r="AV42" s="21"/>
      <c r="AW42" s="21"/>
      <c r="AX42" s="21"/>
      <c r="AY42" s="21"/>
      <c r="AZ42" s="21"/>
      <c r="BA42" s="21"/>
      <c r="BB42" s="21"/>
      <c r="BC42" s="21"/>
      <c r="BD42" s="21"/>
      <c r="BE42" s="21"/>
      <c r="BF42" s="21"/>
      <c r="BG42" s="21"/>
      <c r="BH42" s="21"/>
      <c r="BI42" s="21"/>
    </row>
    <row r="43" spans="1:64" s="26" customFormat="1" ht="14.25" x14ac:dyDescent="0.15">
      <c r="A43" s="28"/>
      <c r="B43" s="28"/>
      <c r="C43" s="21"/>
      <c r="D43" s="21"/>
      <c r="E43" s="21" t="s">
        <v>21</v>
      </c>
      <c r="F43" s="21"/>
      <c r="G43" s="21"/>
      <c r="H43" s="21"/>
      <c r="I43" s="21"/>
      <c r="J43" s="21"/>
      <c r="K43" s="21"/>
      <c r="L43" s="21"/>
      <c r="M43" s="21"/>
      <c r="N43" s="21"/>
      <c r="O43" s="21"/>
      <c r="P43" s="21"/>
      <c r="Q43" s="21"/>
      <c r="R43" s="21"/>
      <c r="S43" s="21"/>
      <c r="T43" s="21"/>
      <c r="U43" s="21"/>
      <c r="V43" s="21"/>
      <c r="W43" s="21"/>
      <c r="X43" s="21"/>
      <c r="Y43" s="21"/>
      <c r="Z43" s="21"/>
      <c r="AA43" s="21"/>
      <c r="AB43" s="21"/>
      <c r="AC43" s="21"/>
      <c r="AD43" s="20"/>
      <c r="AE43" s="20"/>
      <c r="AF43" s="20"/>
      <c r="AG43" s="20"/>
      <c r="AH43" s="20"/>
      <c r="AI43" s="20"/>
      <c r="AJ43" s="20"/>
      <c r="AK43" s="20"/>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row>
    <row r="44" spans="1:64" s="26" customFormat="1" ht="14.25" x14ac:dyDescent="0.15">
      <c r="A44" s="28"/>
      <c r="B44" s="28"/>
      <c r="C44" s="21"/>
      <c r="D44" s="21" t="s">
        <v>20</v>
      </c>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J44" s="21"/>
    </row>
    <row r="45" spans="1:64" s="26" customFormat="1" ht="14.25" x14ac:dyDescent="0.15">
      <c r="A45" s="28"/>
      <c r="B45" s="28"/>
      <c r="C45" s="21"/>
      <c r="D45" s="21" t="s">
        <v>22</v>
      </c>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0"/>
    </row>
    <row r="46" spans="1:64" s="26" customFormat="1" ht="14.25" x14ac:dyDescent="0.15">
      <c r="A46" s="28"/>
      <c r="B46" s="28"/>
      <c r="C46" s="21"/>
      <c r="D46" s="21" t="s">
        <v>23</v>
      </c>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row>
    <row r="47" spans="1:64" s="26" customFormat="1" ht="14.25" x14ac:dyDescent="0.15">
      <c r="A47" s="28"/>
      <c r="B47" s="28"/>
      <c r="C47" s="21"/>
      <c r="D47" s="21"/>
      <c r="E47" s="21" t="s">
        <v>24</v>
      </c>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L47" s="193"/>
    </row>
    <row r="48" spans="1:64" s="26" customFormat="1" ht="14.25" x14ac:dyDescent="0.15">
      <c r="A48" s="28"/>
      <c r="B48" s="28"/>
      <c r="C48" s="20" t="s">
        <v>63</v>
      </c>
      <c r="D48" s="20"/>
      <c r="E48" s="20"/>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0"/>
      <c r="BL48" s="193"/>
    </row>
    <row r="49" spans="1:64" s="26" customFormat="1" ht="14.25" x14ac:dyDescent="0.15">
      <c r="A49" s="28"/>
      <c r="B49" s="28"/>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1"/>
      <c r="AE49" s="21"/>
      <c r="AF49" s="21"/>
      <c r="AG49" s="21"/>
      <c r="AH49" s="21"/>
      <c r="AI49" s="21"/>
      <c r="AJ49" s="21"/>
      <c r="AK49" s="21"/>
      <c r="AL49" s="21"/>
      <c r="AM49" s="21"/>
      <c r="AN49" s="21"/>
      <c r="AO49" s="21"/>
      <c r="AP49" s="21"/>
      <c r="AQ49" s="20"/>
      <c r="AR49" s="20"/>
      <c r="AS49" s="20"/>
      <c r="AT49" s="20"/>
      <c r="AU49" s="20"/>
      <c r="AV49" s="20"/>
      <c r="AW49" s="20"/>
      <c r="AX49" s="20"/>
      <c r="AY49" s="20"/>
      <c r="AZ49" s="20"/>
      <c r="BA49" s="20"/>
      <c r="BB49" s="20"/>
      <c r="BC49" s="20"/>
      <c r="BD49" s="20"/>
      <c r="BE49" s="20"/>
      <c r="BF49" s="20"/>
      <c r="BG49" s="20"/>
      <c r="BH49" s="20"/>
      <c r="BI49" s="20"/>
      <c r="BL49" s="193"/>
    </row>
    <row r="50" spans="1:64" s="26" customFormat="1" ht="14.25" x14ac:dyDescent="0.15">
      <c r="A50" s="28"/>
      <c r="B50" s="28"/>
      <c r="C50" s="21"/>
      <c r="D50" s="27"/>
      <c r="E50" s="27"/>
      <c r="F50" s="20"/>
      <c r="G50" s="20"/>
      <c r="H50" s="20"/>
      <c r="I50" s="20"/>
      <c r="J50" s="20"/>
      <c r="K50" s="20"/>
      <c r="L50" s="20"/>
      <c r="M50" s="20"/>
      <c r="N50" s="20"/>
      <c r="O50" s="20"/>
      <c r="P50" s="20"/>
      <c r="Q50" s="20"/>
      <c r="R50" s="20"/>
      <c r="S50" s="20"/>
      <c r="T50" s="20"/>
      <c r="U50" s="20"/>
      <c r="V50" s="20"/>
      <c r="W50" s="20"/>
      <c r="X50" s="20"/>
      <c r="Y50" s="20"/>
      <c r="Z50" s="20"/>
      <c r="AA50" s="20"/>
      <c r="AB50" s="20"/>
      <c r="AC50" s="20"/>
      <c r="AD50" s="21"/>
      <c r="AE50" s="21"/>
      <c r="AF50" s="21"/>
      <c r="AG50" s="21"/>
      <c r="AH50" s="21"/>
      <c r="AI50" s="21"/>
      <c r="AJ50" s="21"/>
      <c r="AK50" s="21"/>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row>
    <row r="51" spans="1:64" s="26" customFormat="1" ht="21" customHeight="1" x14ac:dyDescent="0.15">
      <c r="A51" s="28"/>
      <c r="B51" s="28"/>
      <c r="C51" s="27"/>
      <c r="D51" s="27"/>
      <c r="E51" s="27"/>
      <c r="F51" s="27"/>
      <c r="G51" s="27"/>
      <c r="H51" s="27"/>
      <c r="AD51" s="20"/>
      <c r="AE51" s="20"/>
      <c r="AF51" s="20"/>
      <c r="AG51" s="20"/>
      <c r="AH51" s="20"/>
      <c r="AI51" s="20"/>
      <c r="AJ51" s="20"/>
      <c r="AK51" s="20"/>
      <c r="AL51" s="20"/>
      <c r="AM51" s="20"/>
      <c r="AN51" s="20"/>
      <c r="AO51" s="20"/>
      <c r="AP51" s="20"/>
    </row>
    <row r="52" spans="1:64" s="26" customFormat="1" ht="21" customHeight="1" x14ac:dyDescent="0.15">
      <c r="A52" s="28"/>
      <c r="B52" s="28"/>
      <c r="C52" s="27"/>
      <c r="D52" s="27"/>
      <c r="E52" s="27"/>
      <c r="F52" s="27"/>
      <c r="G52" s="27"/>
      <c r="H52" s="27"/>
      <c r="AD52" s="20"/>
      <c r="AE52" s="20"/>
      <c r="AF52" s="20"/>
      <c r="AG52" s="20"/>
      <c r="AH52" s="20"/>
      <c r="AI52" s="20"/>
      <c r="AJ52" s="20"/>
      <c r="AK52" s="20"/>
    </row>
    <row r="53" spans="1:64" s="26" customFormat="1" ht="21" customHeight="1" x14ac:dyDescent="0.15">
      <c r="A53" s="28"/>
      <c r="B53" s="28"/>
      <c r="C53" s="27"/>
      <c r="D53" s="27"/>
      <c r="E53" s="27"/>
      <c r="F53" s="27"/>
      <c r="G53" s="27"/>
      <c r="H53" s="27"/>
    </row>
    <row r="54" spans="1:64" s="26" customFormat="1" ht="21" customHeight="1" x14ac:dyDescent="0.15">
      <c r="A54" s="28"/>
      <c r="B54" s="28"/>
      <c r="C54" s="27"/>
      <c r="D54" s="27"/>
      <c r="E54" s="27"/>
      <c r="F54" s="27"/>
      <c r="G54" s="27"/>
      <c r="H54" s="27"/>
    </row>
    <row r="55" spans="1:64" s="26" customFormat="1" ht="21" customHeight="1" x14ac:dyDescent="0.15">
      <c r="A55" s="28"/>
      <c r="B55" s="28"/>
      <c r="C55" s="27"/>
      <c r="D55" s="27"/>
      <c r="E55" s="27"/>
      <c r="F55" s="27"/>
      <c r="G55" s="27"/>
      <c r="H55" s="27"/>
    </row>
    <row r="56" spans="1:64" s="26" customFormat="1" ht="21" customHeight="1" x14ac:dyDescent="0.15">
      <c r="A56" s="28"/>
      <c r="B56" s="28"/>
      <c r="C56" s="27"/>
      <c r="D56" s="27"/>
      <c r="E56" s="27"/>
      <c r="F56" s="27"/>
      <c r="G56" s="27"/>
      <c r="H56" s="27"/>
    </row>
    <row r="57" spans="1:64" s="26" customFormat="1" ht="21" customHeight="1" x14ac:dyDescent="0.15">
      <c r="A57" s="28"/>
      <c r="B57" s="28"/>
      <c r="C57" s="27"/>
      <c r="D57" s="27"/>
      <c r="E57" s="27"/>
      <c r="F57" s="27"/>
      <c r="G57" s="27"/>
      <c r="H57" s="27"/>
    </row>
    <row r="58" spans="1:64" ht="21" customHeight="1" x14ac:dyDescent="0.15">
      <c r="C58" s="27"/>
      <c r="D58" s="27"/>
      <c r="E58" s="27"/>
      <c r="F58" s="27"/>
      <c r="G58" s="27"/>
      <c r="H58" s="27"/>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row>
    <row r="59" spans="1:64" ht="21" customHeight="1" x14ac:dyDescent="0.15">
      <c r="C59" s="27"/>
      <c r="D59" s="27"/>
      <c r="E59" s="27"/>
      <c r="F59" s="27"/>
      <c r="G59" s="27"/>
      <c r="H59" s="27"/>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row>
    <row r="60" spans="1:64" ht="21" customHeight="1" x14ac:dyDescent="0.15">
      <c r="C60" s="27"/>
      <c r="D60" s="27"/>
      <c r="E60" s="27"/>
      <c r="F60" s="27"/>
      <c r="G60" s="27"/>
      <c r="H60" s="27"/>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row>
    <row r="61" spans="1:64" ht="21" customHeight="1" x14ac:dyDescent="0.15">
      <c r="F61" s="27"/>
      <c r="G61" s="27"/>
      <c r="H61" s="27"/>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row>
    <row r="62" spans="1:64" ht="21" customHeight="1" x14ac:dyDescent="0.15">
      <c r="AD62" s="26"/>
      <c r="AE62" s="26"/>
      <c r="AF62" s="26"/>
      <c r="AG62" s="26"/>
      <c r="AH62" s="26"/>
      <c r="AI62" s="26"/>
      <c r="AJ62" s="26"/>
      <c r="AK62" s="26"/>
      <c r="AL62" s="26"/>
      <c r="AM62" s="26"/>
      <c r="AN62" s="26"/>
      <c r="AO62" s="26"/>
      <c r="AP62" s="26"/>
    </row>
    <row r="63" spans="1:64" ht="21" customHeight="1" x14ac:dyDescent="0.15">
      <c r="AD63" s="26"/>
      <c r="AE63" s="26"/>
      <c r="AF63" s="26"/>
      <c r="AG63" s="26"/>
      <c r="AH63" s="26"/>
      <c r="AI63" s="26"/>
      <c r="AJ63" s="26"/>
      <c r="AK63" s="26"/>
    </row>
  </sheetData>
  <mergeCells count="175">
    <mergeCell ref="BL47:BL49"/>
    <mergeCell ref="BG6:BI8"/>
    <mergeCell ref="C6:J8"/>
    <mergeCell ref="BA6:BC8"/>
    <mergeCell ref="BA10:BC10"/>
    <mergeCell ref="BJ7:BJ8"/>
    <mergeCell ref="BH35:BI35"/>
    <mergeCell ref="AG5:AL5"/>
    <mergeCell ref="C2:BI2"/>
    <mergeCell ref="BG10:BI10"/>
    <mergeCell ref="BG9:BI9"/>
    <mergeCell ref="R9:X9"/>
    <mergeCell ref="BA9:BC9"/>
    <mergeCell ref="C10:J10"/>
    <mergeCell ref="AF6:AL6"/>
    <mergeCell ref="AB4:AF4"/>
    <mergeCell ref="AG4:AL4"/>
    <mergeCell ref="BG14:BI14"/>
    <mergeCell ref="BH33:BI33"/>
    <mergeCell ref="R26:X26"/>
    <mergeCell ref="R27:X27"/>
    <mergeCell ref="R29:X29"/>
    <mergeCell ref="R30:X30"/>
    <mergeCell ref="BG29:BI29"/>
    <mergeCell ref="AT3:BC3"/>
    <mergeCell ref="BD3:BE3"/>
    <mergeCell ref="BA12:BC12"/>
    <mergeCell ref="BD12:BF12"/>
    <mergeCell ref="BG12:BI12"/>
    <mergeCell ref="BA11:BC11"/>
    <mergeCell ref="BF3:BI3"/>
    <mergeCell ref="R13:X13"/>
    <mergeCell ref="BA13:BC13"/>
    <mergeCell ref="BG11:BI11"/>
    <mergeCell ref="R12:X12"/>
    <mergeCell ref="BD13:BF13"/>
    <mergeCell ref="R6:X8"/>
    <mergeCell ref="R10:X10"/>
    <mergeCell ref="BD11:BF11"/>
    <mergeCell ref="BD6:BF8"/>
    <mergeCell ref="BD9:BF9"/>
    <mergeCell ref="BD10:BF10"/>
    <mergeCell ref="AT6:AZ6"/>
    <mergeCell ref="AM6:AS6"/>
    <mergeCell ref="AB5:AF5"/>
    <mergeCell ref="Y6:AE6"/>
    <mergeCell ref="S4:AA4"/>
    <mergeCell ref="R11:X11"/>
    <mergeCell ref="BA14:BC14"/>
    <mergeCell ref="R15:X15"/>
    <mergeCell ref="BA15:BC15"/>
    <mergeCell ref="BG23:BI23"/>
    <mergeCell ref="BD14:BF14"/>
    <mergeCell ref="BD15:BF15"/>
    <mergeCell ref="BG22:BI22"/>
    <mergeCell ref="BD20:BF20"/>
    <mergeCell ref="BG20:BI20"/>
    <mergeCell ref="BA20:BC20"/>
    <mergeCell ref="BG13:BI13"/>
    <mergeCell ref="BG15:BI15"/>
    <mergeCell ref="BG17:BI17"/>
    <mergeCell ref="BG19:BI19"/>
    <mergeCell ref="BG18:BI18"/>
    <mergeCell ref="BG16:BI16"/>
    <mergeCell ref="BD21:BF21"/>
    <mergeCell ref="BA22:BC22"/>
    <mergeCell ref="BD22:BF22"/>
    <mergeCell ref="BG24:BI24"/>
    <mergeCell ref="BG25:BI25"/>
    <mergeCell ref="K18:Q18"/>
    <mergeCell ref="R18:X18"/>
    <mergeCell ref="K21:Q21"/>
    <mergeCell ref="K14:Q14"/>
    <mergeCell ref="R14:X14"/>
    <mergeCell ref="BA19:BC19"/>
    <mergeCell ref="BD19:BF19"/>
    <mergeCell ref="BA21:BC21"/>
    <mergeCell ref="BD24:BF24"/>
    <mergeCell ref="BD16:BF16"/>
    <mergeCell ref="BD17:BF17"/>
    <mergeCell ref="BG21:BI21"/>
    <mergeCell ref="R21:X21"/>
    <mergeCell ref="BD25:BF25"/>
    <mergeCell ref="K24:Q24"/>
    <mergeCell ref="R25:X25"/>
    <mergeCell ref="K25:Q25"/>
    <mergeCell ref="C16:J16"/>
    <mergeCell ref="K16:Q16"/>
    <mergeCell ref="R16:X16"/>
    <mergeCell ref="BA16:BC16"/>
    <mergeCell ref="R24:X24"/>
    <mergeCell ref="K23:Q23"/>
    <mergeCell ref="C21:J21"/>
    <mergeCell ref="C17:J17"/>
    <mergeCell ref="C18:J18"/>
    <mergeCell ref="K20:Q20"/>
    <mergeCell ref="C24:J24"/>
    <mergeCell ref="C20:J20"/>
    <mergeCell ref="C19:J19"/>
    <mergeCell ref="K19:Q19"/>
    <mergeCell ref="R19:X19"/>
    <mergeCell ref="C22:J22"/>
    <mergeCell ref="C23:J23"/>
    <mergeCell ref="K17:Q17"/>
    <mergeCell ref="BA24:BC24"/>
    <mergeCell ref="BA17:BC17"/>
    <mergeCell ref="C28:J28"/>
    <mergeCell ref="K22:Q22"/>
    <mergeCell ref="R22:X22"/>
    <mergeCell ref="R20:X20"/>
    <mergeCell ref="BA18:BC18"/>
    <mergeCell ref="BD18:BF18"/>
    <mergeCell ref="BD29:BF29"/>
    <mergeCell ref="BA31:BC31"/>
    <mergeCell ref="BA30:BC30"/>
    <mergeCell ref="BA28:BC28"/>
    <mergeCell ref="C31:X31"/>
    <mergeCell ref="K26:Q26"/>
    <mergeCell ref="BA26:BC26"/>
    <mergeCell ref="BD26:BF26"/>
    <mergeCell ref="R28:X28"/>
    <mergeCell ref="K30:Q30"/>
    <mergeCell ref="K29:Q29"/>
    <mergeCell ref="K27:Q27"/>
    <mergeCell ref="C27:J27"/>
    <mergeCell ref="C26:J26"/>
    <mergeCell ref="BD30:BF30"/>
    <mergeCell ref="C15:J15"/>
    <mergeCell ref="BA32:BI32"/>
    <mergeCell ref="BE33:BG33"/>
    <mergeCell ref="BE35:BG35"/>
    <mergeCell ref="AW35:BD35"/>
    <mergeCell ref="BA34:BD34"/>
    <mergeCell ref="BE34:BG34"/>
    <mergeCell ref="BH34:BI34"/>
    <mergeCell ref="BA25:BC25"/>
    <mergeCell ref="BA33:BD33"/>
    <mergeCell ref="BG26:BI26"/>
    <mergeCell ref="BA29:BC29"/>
    <mergeCell ref="BD27:BF27"/>
    <mergeCell ref="BG27:BI27"/>
    <mergeCell ref="BG31:BI31"/>
    <mergeCell ref="BG30:BI30"/>
    <mergeCell ref="BA27:BC27"/>
    <mergeCell ref="BD28:BF28"/>
    <mergeCell ref="BG28:BI28"/>
    <mergeCell ref="BD31:BF31"/>
    <mergeCell ref="C32:X32"/>
    <mergeCell ref="BA23:BC23"/>
    <mergeCell ref="BD23:BF23"/>
    <mergeCell ref="C30:J30"/>
    <mergeCell ref="C4:G4"/>
    <mergeCell ref="H4:M4"/>
    <mergeCell ref="C5:G5"/>
    <mergeCell ref="H5:M5"/>
    <mergeCell ref="N5:R5"/>
    <mergeCell ref="S5:AA5"/>
    <mergeCell ref="N4:R4"/>
    <mergeCell ref="C29:J29"/>
    <mergeCell ref="K28:Q28"/>
    <mergeCell ref="K12:Q12"/>
    <mergeCell ref="C9:J9"/>
    <mergeCell ref="C25:J25"/>
    <mergeCell ref="C12:J12"/>
    <mergeCell ref="K11:Q11"/>
    <mergeCell ref="C11:J11"/>
    <mergeCell ref="C13:J13"/>
    <mergeCell ref="K13:Q13"/>
    <mergeCell ref="R17:X17"/>
    <mergeCell ref="R23:X23"/>
    <mergeCell ref="K15:Q15"/>
    <mergeCell ref="K6:Q8"/>
    <mergeCell ref="K9:Q9"/>
    <mergeCell ref="K10:Q10"/>
    <mergeCell ref="C14:J14"/>
  </mergeCells>
  <phoneticPr fontId="2"/>
  <dataValidations count="5">
    <dataValidation type="list" allowBlank="1" showInputMessage="1" showErrorMessage="1" sqref="BD3:BE3" xr:uid="{00000000-0002-0000-0000-000000000000}">
      <formula1>$A$3:$A$15</formula1>
    </dataValidation>
    <dataValidation type="list" allowBlank="1" showInputMessage="1" showErrorMessage="1" sqref="C11:J30" xr:uid="{00000000-0002-0000-0000-000001000000}">
      <formula1>$A$17:$A$23</formula1>
    </dataValidation>
    <dataValidation type="list" allowBlank="1" showInputMessage="1" showErrorMessage="1" sqref="K9:Q30" xr:uid="{00000000-0002-0000-0000-000002000000}">
      <formula1>$A$25:$A$30</formula1>
    </dataValidation>
    <dataValidation type="list" allowBlank="1" showInputMessage="1" showErrorMessage="1" sqref="AT5:AZ5 AG5:AL5" xr:uid="{00000000-0002-0000-0000-000003000000}">
      <formula1>$A$32:$A$33</formula1>
    </dataValidation>
    <dataValidation type="list" allowBlank="1" showInputMessage="1" showErrorMessage="1" sqref="AG4:AL4" xr:uid="{00000000-0002-0000-0000-000005000000}">
      <formula1>$A$38:$A$39</formula1>
    </dataValidation>
  </dataValidations>
  <printOptions horizontalCentered="1" verticalCentered="1"/>
  <pageMargins left="0.39370078740157483" right="0.39370078740157483" top="0.59055118110236227" bottom="0.39370078740157483" header="0.39370078740157483" footer="0.39370078740157483"/>
  <pageSetup paperSize="9" scale="57"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25584-7087-4EC8-A8E4-D367487508FC}">
  <sheetPr>
    <tabColor indexed="10"/>
    <pageSetUpPr fitToPage="1"/>
  </sheetPr>
  <dimension ref="A1:BN61"/>
  <sheetViews>
    <sheetView showGridLines="0" tabSelected="1" view="pageBreakPreview" topLeftCell="C1" zoomScaleNormal="100" zoomScaleSheetLayoutView="100" workbookViewId="0">
      <selection activeCell="C9" sqref="C9:J9"/>
    </sheetView>
  </sheetViews>
  <sheetFormatPr defaultRowHeight="21" customHeight="1" x14ac:dyDescent="0.15"/>
  <cols>
    <col min="1" max="1" width="17.625" style="28" hidden="1" customWidth="1"/>
    <col min="2" max="2" width="16.375" style="28" hidden="1" customWidth="1"/>
    <col min="3" max="8" width="2.625" style="22" customWidth="1"/>
    <col min="9" max="24" width="2.625" style="1" customWidth="1"/>
    <col min="25" max="52" width="3.125" style="1" customWidth="1"/>
    <col min="53" max="60" width="2.625" style="1" customWidth="1"/>
    <col min="61" max="61" width="2.375" style="1" customWidth="1"/>
    <col min="62" max="66" width="4.625" style="1" hidden="1" customWidth="1"/>
    <col min="67" max="16384" width="9" style="1"/>
  </cols>
  <sheetData>
    <row r="1" spans="1:66" ht="21" customHeight="1" x14ac:dyDescent="0.15">
      <c r="C1" s="3" t="s">
        <v>86</v>
      </c>
    </row>
    <row r="2" spans="1:66" ht="20.25" customHeight="1" thickBot="1" x14ac:dyDescent="0.2">
      <c r="C2" s="208" t="s">
        <v>87</v>
      </c>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31" t="s">
        <v>26</v>
      </c>
    </row>
    <row r="3" spans="1:66" s="3" customFormat="1" ht="20.25" customHeight="1" thickBot="1" x14ac:dyDescent="0.2">
      <c r="A3" s="29">
        <v>32</v>
      </c>
      <c r="B3" s="29"/>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98" t="s">
        <v>12</v>
      </c>
      <c r="AU3" s="99"/>
      <c r="AV3" s="99"/>
      <c r="AW3" s="99"/>
      <c r="AX3" s="99"/>
      <c r="AY3" s="99"/>
      <c r="AZ3" s="99"/>
      <c r="BA3" s="99"/>
      <c r="BB3" s="99"/>
      <c r="BC3" s="99"/>
      <c r="BD3" s="156"/>
      <c r="BE3" s="157"/>
      <c r="BF3" s="160" t="s">
        <v>77</v>
      </c>
      <c r="BG3" s="160"/>
      <c r="BH3" s="160"/>
      <c r="BI3" s="161"/>
      <c r="BJ3" s="30">
        <f>BD3*4</f>
        <v>0</v>
      </c>
    </row>
    <row r="4" spans="1:66" s="3" customFormat="1" ht="20.25" customHeight="1" thickBot="1" x14ac:dyDescent="0.2">
      <c r="A4" s="29">
        <v>33</v>
      </c>
      <c r="B4" s="29"/>
      <c r="C4" s="81" t="s">
        <v>14</v>
      </c>
      <c r="D4" s="82"/>
      <c r="E4" s="82"/>
      <c r="F4" s="82"/>
      <c r="G4" s="83"/>
      <c r="H4" s="84"/>
      <c r="I4" s="85"/>
      <c r="J4" s="85"/>
      <c r="K4" s="85"/>
      <c r="L4" s="85"/>
      <c r="M4" s="86"/>
      <c r="N4" s="98" t="s">
        <v>11</v>
      </c>
      <c r="O4" s="99"/>
      <c r="P4" s="99"/>
      <c r="Q4" s="99"/>
      <c r="R4" s="99"/>
      <c r="S4" s="188"/>
      <c r="T4" s="189"/>
      <c r="U4" s="189"/>
      <c r="V4" s="189"/>
      <c r="W4" s="189"/>
      <c r="X4" s="189"/>
      <c r="Y4" s="189"/>
      <c r="Z4" s="189"/>
      <c r="AA4" s="190"/>
      <c r="AB4" s="81" t="s">
        <v>78</v>
      </c>
      <c r="AC4" s="82"/>
      <c r="AD4" s="82"/>
      <c r="AE4" s="82"/>
      <c r="AF4" s="83"/>
      <c r="AG4" s="84"/>
      <c r="AH4" s="85"/>
      <c r="AI4" s="85"/>
      <c r="AJ4" s="85"/>
      <c r="AK4" s="85"/>
      <c r="AL4" s="86"/>
      <c r="AM4" s="227"/>
      <c r="AN4" s="227"/>
      <c r="BJ4" s="71" t="s">
        <v>73</v>
      </c>
    </row>
    <row r="5" spans="1:66" s="3" customFormat="1" ht="20.25" customHeight="1" thickBot="1" x14ac:dyDescent="0.2">
      <c r="A5" s="29">
        <v>34</v>
      </c>
      <c r="B5" s="29"/>
      <c r="C5" s="87" t="s">
        <v>36</v>
      </c>
      <c r="D5" s="88"/>
      <c r="E5" s="88"/>
      <c r="F5" s="88"/>
      <c r="G5" s="88"/>
      <c r="H5" s="89"/>
      <c r="I5" s="89"/>
      <c r="J5" s="89"/>
      <c r="K5" s="89"/>
      <c r="L5" s="89"/>
      <c r="M5" s="90"/>
      <c r="N5" s="91" t="s">
        <v>66</v>
      </c>
      <c r="O5" s="92"/>
      <c r="P5" s="92"/>
      <c r="Q5" s="92"/>
      <c r="R5" s="93"/>
      <c r="S5" s="94" t="s">
        <v>88</v>
      </c>
      <c r="T5" s="95"/>
      <c r="U5" s="95"/>
      <c r="V5" s="95"/>
      <c r="W5" s="95"/>
      <c r="X5" s="95"/>
      <c r="Y5" s="96"/>
      <c r="Z5" s="96"/>
      <c r="AA5" s="97"/>
      <c r="AB5" s="87" t="s">
        <v>47</v>
      </c>
      <c r="AC5" s="88"/>
      <c r="AD5" s="88"/>
      <c r="AE5" s="88"/>
      <c r="AF5" s="88"/>
      <c r="AG5" s="89"/>
      <c r="AH5" s="89"/>
      <c r="AI5" s="89"/>
      <c r="AJ5" s="89"/>
      <c r="AK5" s="89"/>
      <c r="AL5" s="90"/>
      <c r="AM5" s="228"/>
      <c r="AN5" s="228"/>
      <c r="AO5" s="228"/>
      <c r="AP5" s="229"/>
      <c r="AQ5" s="229"/>
      <c r="AR5" s="229"/>
      <c r="AS5" s="229"/>
      <c r="AT5" s="230"/>
      <c r="AU5" s="230"/>
      <c r="AV5" s="230"/>
      <c r="AW5" s="230"/>
      <c r="AX5" s="230"/>
      <c r="AY5" s="230"/>
      <c r="AZ5" s="230"/>
      <c r="BA5" s="228"/>
      <c r="BB5" s="228"/>
      <c r="BJ5" s="231">
        <f>IF(AG4="",0,VLOOKUP(AG4,A38:B40,2,FALSE))</f>
        <v>0</v>
      </c>
    </row>
    <row r="6" spans="1:66" s="3" customFormat="1" ht="20.25" customHeight="1" x14ac:dyDescent="0.15">
      <c r="A6" s="29">
        <v>35</v>
      </c>
      <c r="B6" s="29"/>
      <c r="C6" s="232" t="s">
        <v>0</v>
      </c>
      <c r="D6" s="233"/>
      <c r="E6" s="233"/>
      <c r="F6" s="233"/>
      <c r="G6" s="233"/>
      <c r="H6" s="233"/>
      <c r="I6" s="233"/>
      <c r="J6" s="233"/>
      <c r="K6" s="234" t="s">
        <v>1</v>
      </c>
      <c r="L6" s="234"/>
      <c r="M6" s="234"/>
      <c r="N6" s="234"/>
      <c r="O6" s="234"/>
      <c r="P6" s="234"/>
      <c r="Q6" s="234"/>
      <c r="R6" s="233" t="s">
        <v>2</v>
      </c>
      <c r="S6" s="233"/>
      <c r="T6" s="233"/>
      <c r="U6" s="233"/>
      <c r="V6" s="233"/>
      <c r="W6" s="233"/>
      <c r="X6" s="235"/>
      <c r="Y6" s="236" t="s">
        <v>5</v>
      </c>
      <c r="Z6" s="237"/>
      <c r="AA6" s="237"/>
      <c r="AB6" s="237"/>
      <c r="AC6" s="237"/>
      <c r="AD6" s="237"/>
      <c r="AE6" s="238"/>
      <c r="AF6" s="236" t="s">
        <v>6</v>
      </c>
      <c r="AG6" s="237"/>
      <c r="AH6" s="237"/>
      <c r="AI6" s="237"/>
      <c r="AJ6" s="237"/>
      <c r="AK6" s="237"/>
      <c r="AL6" s="238"/>
      <c r="AM6" s="239" t="s">
        <v>7</v>
      </c>
      <c r="AN6" s="240"/>
      <c r="AO6" s="240"/>
      <c r="AP6" s="237"/>
      <c r="AQ6" s="237"/>
      <c r="AR6" s="237"/>
      <c r="AS6" s="238"/>
      <c r="AT6" s="236" t="s">
        <v>8</v>
      </c>
      <c r="AU6" s="237"/>
      <c r="AV6" s="237"/>
      <c r="AW6" s="237"/>
      <c r="AX6" s="237"/>
      <c r="AY6" s="237"/>
      <c r="AZ6" s="238"/>
      <c r="BA6" s="241" t="s">
        <v>3</v>
      </c>
      <c r="BB6" s="242"/>
      <c r="BC6" s="234"/>
      <c r="BD6" s="243" t="s">
        <v>9</v>
      </c>
      <c r="BE6" s="243"/>
      <c r="BF6" s="243"/>
      <c r="BG6" s="243" t="s">
        <v>4</v>
      </c>
      <c r="BH6" s="243"/>
      <c r="BI6" s="244"/>
    </row>
    <row r="7" spans="1:66" s="3" customFormat="1" ht="20.25" customHeight="1" x14ac:dyDescent="0.15">
      <c r="A7" s="29">
        <v>36</v>
      </c>
      <c r="B7" s="29"/>
      <c r="C7" s="245"/>
      <c r="D7" s="246"/>
      <c r="E7" s="246"/>
      <c r="F7" s="246"/>
      <c r="G7" s="246"/>
      <c r="H7" s="246"/>
      <c r="I7" s="246"/>
      <c r="J7" s="246"/>
      <c r="K7" s="247"/>
      <c r="L7" s="247"/>
      <c r="M7" s="247"/>
      <c r="N7" s="247"/>
      <c r="O7" s="247"/>
      <c r="P7" s="247"/>
      <c r="Q7" s="247"/>
      <c r="R7" s="246"/>
      <c r="S7" s="246"/>
      <c r="T7" s="246"/>
      <c r="U7" s="246"/>
      <c r="V7" s="246"/>
      <c r="W7" s="246"/>
      <c r="X7" s="248"/>
      <c r="Y7" s="249">
        <v>1</v>
      </c>
      <c r="Z7" s="67">
        <v>2</v>
      </c>
      <c r="AA7" s="67">
        <v>3</v>
      </c>
      <c r="AB7" s="67">
        <v>4</v>
      </c>
      <c r="AC7" s="67">
        <v>5</v>
      </c>
      <c r="AD7" s="67">
        <v>6</v>
      </c>
      <c r="AE7" s="250">
        <v>7</v>
      </c>
      <c r="AF7" s="249">
        <v>8</v>
      </c>
      <c r="AG7" s="67">
        <v>9</v>
      </c>
      <c r="AH7" s="67">
        <v>10</v>
      </c>
      <c r="AI7" s="67">
        <v>11</v>
      </c>
      <c r="AJ7" s="67">
        <v>12</v>
      </c>
      <c r="AK7" s="67">
        <v>13</v>
      </c>
      <c r="AL7" s="250">
        <v>14</v>
      </c>
      <c r="AM7" s="249">
        <v>15</v>
      </c>
      <c r="AN7" s="67">
        <v>16</v>
      </c>
      <c r="AO7" s="67">
        <v>17</v>
      </c>
      <c r="AP7" s="67">
        <v>18</v>
      </c>
      <c r="AQ7" s="67">
        <v>19</v>
      </c>
      <c r="AR7" s="67">
        <v>20</v>
      </c>
      <c r="AS7" s="250">
        <v>21</v>
      </c>
      <c r="AT7" s="249">
        <v>22</v>
      </c>
      <c r="AU7" s="67">
        <v>23</v>
      </c>
      <c r="AV7" s="67">
        <v>24</v>
      </c>
      <c r="AW7" s="67">
        <v>25</v>
      </c>
      <c r="AX7" s="67">
        <v>26</v>
      </c>
      <c r="AY7" s="67">
        <v>27</v>
      </c>
      <c r="AZ7" s="250">
        <v>28</v>
      </c>
      <c r="BA7" s="251"/>
      <c r="BB7" s="247"/>
      <c r="BC7" s="247"/>
      <c r="BD7" s="252"/>
      <c r="BE7" s="252"/>
      <c r="BF7" s="252"/>
      <c r="BG7" s="252"/>
      <c r="BH7" s="252"/>
      <c r="BI7" s="253"/>
      <c r="BJ7" s="206" t="s">
        <v>27</v>
      </c>
    </row>
    <row r="8" spans="1:66" s="3" customFormat="1" ht="20.25" customHeight="1" thickBot="1" x14ac:dyDescent="0.2">
      <c r="A8" s="29">
        <v>37</v>
      </c>
      <c r="B8" s="29"/>
      <c r="C8" s="254"/>
      <c r="D8" s="255"/>
      <c r="E8" s="255"/>
      <c r="F8" s="255"/>
      <c r="G8" s="255"/>
      <c r="H8" s="255"/>
      <c r="I8" s="255"/>
      <c r="J8" s="255"/>
      <c r="K8" s="256"/>
      <c r="L8" s="256"/>
      <c r="M8" s="256"/>
      <c r="N8" s="256"/>
      <c r="O8" s="256"/>
      <c r="P8" s="256"/>
      <c r="Q8" s="256"/>
      <c r="R8" s="255"/>
      <c r="S8" s="255"/>
      <c r="T8" s="255"/>
      <c r="U8" s="255"/>
      <c r="V8" s="255"/>
      <c r="W8" s="255"/>
      <c r="X8" s="257"/>
      <c r="Y8" s="7"/>
      <c r="Z8" s="8"/>
      <c r="AA8" s="8"/>
      <c r="AB8" s="8"/>
      <c r="AC8" s="8"/>
      <c r="AD8" s="8"/>
      <c r="AE8" s="9"/>
      <c r="AF8" s="10"/>
      <c r="AG8" s="8"/>
      <c r="AH8" s="8"/>
      <c r="AI8" s="8"/>
      <c r="AJ8" s="8"/>
      <c r="AK8" s="8"/>
      <c r="AL8" s="9"/>
      <c r="AM8" s="10"/>
      <c r="AN8" s="8"/>
      <c r="AO8" s="8"/>
      <c r="AP8" s="8"/>
      <c r="AQ8" s="8"/>
      <c r="AR8" s="8"/>
      <c r="AS8" s="9"/>
      <c r="AT8" s="10"/>
      <c r="AU8" s="8"/>
      <c r="AV8" s="8"/>
      <c r="AW8" s="8"/>
      <c r="AX8" s="8"/>
      <c r="AY8" s="8"/>
      <c r="AZ8" s="9"/>
      <c r="BA8" s="258"/>
      <c r="BB8" s="256"/>
      <c r="BC8" s="256"/>
      <c r="BD8" s="259"/>
      <c r="BE8" s="259"/>
      <c r="BF8" s="259"/>
      <c r="BG8" s="259"/>
      <c r="BH8" s="259"/>
      <c r="BI8" s="260"/>
      <c r="BJ8" s="207"/>
    </row>
    <row r="9" spans="1:66" s="3" customFormat="1" ht="20.25" customHeight="1" thickBot="1" x14ac:dyDescent="0.2">
      <c r="A9" s="29">
        <v>38</v>
      </c>
      <c r="B9" s="29"/>
      <c r="C9" s="261" t="s">
        <v>10</v>
      </c>
      <c r="D9" s="262"/>
      <c r="E9" s="262"/>
      <c r="F9" s="262"/>
      <c r="G9" s="262"/>
      <c r="H9" s="262"/>
      <c r="I9" s="262"/>
      <c r="J9" s="262"/>
      <c r="K9" s="111"/>
      <c r="L9" s="111"/>
      <c r="M9" s="111"/>
      <c r="N9" s="111"/>
      <c r="O9" s="111"/>
      <c r="P9" s="111"/>
      <c r="Q9" s="111"/>
      <c r="R9" s="211"/>
      <c r="S9" s="211"/>
      <c r="T9" s="211"/>
      <c r="U9" s="211"/>
      <c r="V9" s="211"/>
      <c r="W9" s="211"/>
      <c r="X9" s="212"/>
      <c r="Y9" s="263"/>
      <c r="Z9" s="79"/>
      <c r="AA9" s="79"/>
      <c r="AB9" s="79"/>
      <c r="AC9" s="79"/>
      <c r="AD9" s="79"/>
      <c r="AE9" s="264"/>
      <c r="AF9" s="263"/>
      <c r="AG9" s="79"/>
      <c r="AH9" s="79"/>
      <c r="AI9" s="79"/>
      <c r="AJ9" s="79"/>
      <c r="AK9" s="79"/>
      <c r="AL9" s="264"/>
      <c r="AM9" s="263"/>
      <c r="AN9" s="79"/>
      <c r="AO9" s="79"/>
      <c r="AP9" s="79"/>
      <c r="AQ9" s="79"/>
      <c r="AR9" s="79"/>
      <c r="AS9" s="264"/>
      <c r="AT9" s="263"/>
      <c r="AU9" s="79"/>
      <c r="AV9" s="79"/>
      <c r="AW9" s="79"/>
      <c r="AX9" s="79"/>
      <c r="AY9" s="79"/>
      <c r="AZ9" s="265"/>
      <c r="BA9" s="266" t="str">
        <f t="shared" ref="BA9:BA30" si="0">IF(R9="","",SUM(Y9:AZ9))</f>
        <v/>
      </c>
      <c r="BB9" s="266"/>
      <c r="BC9" s="267"/>
      <c r="BD9" s="268" t="str">
        <f t="shared" ref="BD9:BD30" si="1">IF(R9="","",BA9/4)</f>
        <v/>
      </c>
      <c r="BE9" s="269"/>
      <c r="BF9" s="270"/>
      <c r="BG9" s="268" t="str">
        <f t="shared" ref="BG9:BG30" si="2">IF(R9="","",IF(BA9/$BJ$3&gt;=1,1,ROUNDDOWN(BA9/$BJ$3,1)))</f>
        <v/>
      </c>
      <c r="BH9" s="269"/>
      <c r="BI9" s="271"/>
      <c r="BJ9" s="30">
        <f>IF(BA9="",0,BA9/BJ3)</f>
        <v>0</v>
      </c>
    </row>
    <row r="10" spans="1:66" s="3" customFormat="1" ht="20.25" customHeight="1" thickTop="1" x14ac:dyDescent="0.15">
      <c r="A10" s="29">
        <v>39</v>
      </c>
      <c r="B10" s="29"/>
      <c r="C10" s="272" t="s">
        <v>34</v>
      </c>
      <c r="D10" s="273"/>
      <c r="E10" s="273"/>
      <c r="F10" s="273"/>
      <c r="G10" s="273"/>
      <c r="H10" s="273"/>
      <c r="I10" s="273"/>
      <c r="J10" s="274"/>
      <c r="K10" s="112"/>
      <c r="L10" s="112"/>
      <c r="M10" s="112"/>
      <c r="N10" s="112"/>
      <c r="O10" s="112"/>
      <c r="P10" s="112"/>
      <c r="Q10" s="112"/>
      <c r="R10" s="171"/>
      <c r="S10" s="171"/>
      <c r="T10" s="171"/>
      <c r="U10" s="171"/>
      <c r="V10" s="171"/>
      <c r="W10" s="171"/>
      <c r="X10" s="172"/>
      <c r="Y10" s="275"/>
      <c r="Z10" s="80"/>
      <c r="AA10" s="80"/>
      <c r="AB10" s="80"/>
      <c r="AC10" s="80"/>
      <c r="AD10" s="80"/>
      <c r="AE10" s="276"/>
      <c r="AF10" s="275"/>
      <c r="AG10" s="80"/>
      <c r="AH10" s="80"/>
      <c r="AI10" s="80"/>
      <c r="AJ10" s="80"/>
      <c r="AK10" s="80"/>
      <c r="AL10" s="276"/>
      <c r="AM10" s="275"/>
      <c r="AN10" s="80"/>
      <c r="AO10" s="80"/>
      <c r="AP10" s="80"/>
      <c r="AQ10" s="80"/>
      <c r="AR10" s="80"/>
      <c r="AS10" s="276"/>
      <c r="AT10" s="275"/>
      <c r="AU10" s="80"/>
      <c r="AV10" s="80"/>
      <c r="AW10" s="80"/>
      <c r="AX10" s="80"/>
      <c r="AY10" s="80"/>
      <c r="AZ10" s="277"/>
      <c r="BA10" s="278" t="str">
        <f t="shared" si="0"/>
        <v/>
      </c>
      <c r="BB10" s="278"/>
      <c r="BC10" s="279"/>
      <c r="BD10" s="280" t="str">
        <f t="shared" si="1"/>
        <v/>
      </c>
      <c r="BE10" s="281"/>
      <c r="BF10" s="282"/>
      <c r="BG10" s="280" t="str">
        <f t="shared" si="2"/>
        <v/>
      </c>
      <c r="BH10" s="281"/>
      <c r="BI10" s="283"/>
      <c r="BJ10" s="30">
        <f>IF(BA10="",0,BA10/$BJ$3)</f>
        <v>0</v>
      </c>
      <c r="BK10" s="66" t="s">
        <v>55</v>
      </c>
      <c r="BL10" s="66" t="s">
        <v>37</v>
      </c>
      <c r="BM10" s="67" t="s">
        <v>56</v>
      </c>
      <c r="BN10" s="67" t="s">
        <v>40</v>
      </c>
    </row>
    <row r="11" spans="1:66" s="3" customFormat="1" ht="20.25" customHeight="1" x14ac:dyDescent="0.15">
      <c r="A11" s="29">
        <v>40</v>
      </c>
      <c r="B11" s="29"/>
      <c r="C11" s="106"/>
      <c r="D11" s="105"/>
      <c r="E11" s="105"/>
      <c r="F11" s="105"/>
      <c r="G11" s="105"/>
      <c r="H11" s="105"/>
      <c r="I11" s="105"/>
      <c r="J11" s="105"/>
      <c r="K11" s="105"/>
      <c r="L11" s="105"/>
      <c r="M11" s="105"/>
      <c r="N11" s="105"/>
      <c r="O11" s="105"/>
      <c r="P11" s="105"/>
      <c r="Q11" s="105"/>
      <c r="R11" s="154"/>
      <c r="S11" s="154"/>
      <c r="T11" s="154"/>
      <c r="U11" s="154"/>
      <c r="V11" s="154"/>
      <c r="W11" s="154"/>
      <c r="X11" s="155"/>
      <c r="Y11" s="78"/>
      <c r="Z11" s="77"/>
      <c r="AA11" s="77"/>
      <c r="AB11" s="77"/>
      <c r="AC11" s="77"/>
      <c r="AD11" s="77"/>
      <c r="AE11" s="284"/>
      <c r="AF11" s="78"/>
      <c r="AG11" s="77"/>
      <c r="AH11" s="77"/>
      <c r="AI11" s="77"/>
      <c r="AJ11" s="77"/>
      <c r="AK11" s="77"/>
      <c r="AL11" s="284"/>
      <c r="AM11" s="78"/>
      <c r="AN11" s="77"/>
      <c r="AO11" s="77"/>
      <c r="AP11" s="77"/>
      <c r="AQ11" s="77"/>
      <c r="AR11" s="77"/>
      <c r="AS11" s="284"/>
      <c r="AT11" s="78"/>
      <c r="AU11" s="77"/>
      <c r="AV11" s="77"/>
      <c r="AW11" s="77"/>
      <c r="AX11" s="77"/>
      <c r="AY11" s="77"/>
      <c r="AZ11" s="285"/>
      <c r="BA11" s="286" t="str">
        <f t="shared" si="0"/>
        <v/>
      </c>
      <c r="BB11" s="286"/>
      <c r="BC11" s="287"/>
      <c r="BD11" s="288" t="str">
        <f t="shared" si="1"/>
        <v/>
      </c>
      <c r="BE11" s="289"/>
      <c r="BF11" s="290"/>
      <c r="BG11" s="288" t="str">
        <f t="shared" si="2"/>
        <v/>
      </c>
      <c r="BH11" s="289"/>
      <c r="BI11" s="291"/>
      <c r="BJ11" s="30">
        <f>IF(BA11="",0,IF(BA11/$BJ$3&gt;1,1,BA11/$BJ$3))</f>
        <v>0</v>
      </c>
      <c r="BK11" s="30">
        <f>IF(C11=$A$18,BJ11,0)</f>
        <v>0</v>
      </c>
      <c r="BL11" s="30">
        <f>IF(C11=$A$19,BJ11,0)</f>
        <v>0</v>
      </c>
      <c r="BM11" s="55">
        <f t="shared" ref="BM11:BM30" si="3">IF(C11=$A$18,IF(K11=$A$25,1,IF(K11=$A$26,1,0)),0)</f>
        <v>0</v>
      </c>
      <c r="BN11" s="55">
        <f t="shared" ref="BN11:BN30" si="4">IF(C11=$A$19,IF(K11=$A$25,1,IF(K11=$A$26,1,0)),0)</f>
        <v>0</v>
      </c>
    </row>
    <row r="12" spans="1:66" s="3" customFormat="1" ht="20.25" customHeight="1" x14ac:dyDescent="0.15">
      <c r="A12" s="29">
        <v>41</v>
      </c>
      <c r="B12" s="29"/>
      <c r="C12" s="100"/>
      <c r="D12" s="101"/>
      <c r="E12" s="101"/>
      <c r="F12" s="101"/>
      <c r="G12" s="101"/>
      <c r="H12" s="101"/>
      <c r="I12" s="101"/>
      <c r="J12" s="101"/>
      <c r="K12" s="101"/>
      <c r="L12" s="101"/>
      <c r="M12" s="101"/>
      <c r="N12" s="101"/>
      <c r="O12" s="101"/>
      <c r="P12" s="101"/>
      <c r="Q12" s="101"/>
      <c r="R12" s="102"/>
      <c r="S12" s="102"/>
      <c r="T12" s="102"/>
      <c r="U12" s="102"/>
      <c r="V12" s="102"/>
      <c r="W12" s="102"/>
      <c r="X12" s="107"/>
      <c r="Y12" s="78"/>
      <c r="Z12" s="77"/>
      <c r="AA12" s="77"/>
      <c r="AB12" s="77"/>
      <c r="AC12" s="77"/>
      <c r="AD12" s="73"/>
      <c r="AE12" s="292"/>
      <c r="AF12" s="74"/>
      <c r="AG12" s="73"/>
      <c r="AH12" s="73"/>
      <c r="AI12" s="73"/>
      <c r="AJ12" s="73"/>
      <c r="AK12" s="73"/>
      <c r="AL12" s="292"/>
      <c r="AM12" s="74"/>
      <c r="AN12" s="73"/>
      <c r="AO12" s="73"/>
      <c r="AP12" s="73"/>
      <c r="AQ12" s="73"/>
      <c r="AR12" s="73"/>
      <c r="AS12" s="292"/>
      <c r="AT12" s="74"/>
      <c r="AU12" s="73"/>
      <c r="AV12" s="73"/>
      <c r="AW12" s="73"/>
      <c r="AX12" s="73"/>
      <c r="AY12" s="73"/>
      <c r="AZ12" s="293"/>
      <c r="BA12" s="294" t="str">
        <f t="shared" si="0"/>
        <v/>
      </c>
      <c r="BB12" s="294"/>
      <c r="BC12" s="295"/>
      <c r="BD12" s="296" t="str">
        <f t="shared" si="1"/>
        <v/>
      </c>
      <c r="BE12" s="297"/>
      <c r="BF12" s="298"/>
      <c r="BG12" s="296" t="str">
        <f t="shared" si="2"/>
        <v/>
      </c>
      <c r="BH12" s="297"/>
      <c r="BI12" s="299"/>
      <c r="BJ12" s="30">
        <f t="shared" ref="BJ12:BJ30" si="5">IF(BA12="",0,IF(BA12/$BJ$3&gt;1,1,BA12/$BJ$3))</f>
        <v>0</v>
      </c>
      <c r="BK12" s="30">
        <f t="shared" ref="BK12:BK30" si="6">IF(C12=$A$18,BJ12,0)</f>
        <v>0</v>
      </c>
      <c r="BL12" s="30">
        <f t="shared" ref="BL12:BL30" si="7">IF(C12=$A$19,BJ12,0)</f>
        <v>0</v>
      </c>
      <c r="BM12" s="55">
        <f t="shared" si="3"/>
        <v>0</v>
      </c>
      <c r="BN12" s="55">
        <f t="shared" si="4"/>
        <v>0</v>
      </c>
    </row>
    <row r="13" spans="1:66" s="3" customFormat="1" ht="20.25" customHeight="1" x14ac:dyDescent="0.15">
      <c r="A13" s="29">
        <v>42</v>
      </c>
      <c r="B13" s="29"/>
      <c r="C13" s="100"/>
      <c r="D13" s="101"/>
      <c r="E13" s="101"/>
      <c r="F13" s="101"/>
      <c r="G13" s="101"/>
      <c r="H13" s="101"/>
      <c r="I13" s="101"/>
      <c r="J13" s="101"/>
      <c r="K13" s="101"/>
      <c r="L13" s="101"/>
      <c r="M13" s="101"/>
      <c r="N13" s="101"/>
      <c r="O13" s="101"/>
      <c r="P13" s="101"/>
      <c r="Q13" s="101"/>
      <c r="R13" s="102"/>
      <c r="S13" s="102"/>
      <c r="T13" s="102"/>
      <c r="U13" s="102"/>
      <c r="V13" s="102"/>
      <c r="W13" s="102"/>
      <c r="X13" s="107"/>
      <c r="Y13" s="78"/>
      <c r="Z13" s="77"/>
      <c r="AA13" s="77"/>
      <c r="AB13" s="77"/>
      <c r="AC13" s="77"/>
      <c r="AD13" s="73"/>
      <c r="AE13" s="292"/>
      <c r="AF13" s="74"/>
      <c r="AG13" s="73"/>
      <c r="AH13" s="73"/>
      <c r="AI13" s="73"/>
      <c r="AJ13" s="73"/>
      <c r="AK13" s="73"/>
      <c r="AL13" s="292"/>
      <c r="AM13" s="74"/>
      <c r="AN13" s="73"/>
      <c r="AO13" s="73"/>
      <c r="AP13" s="73"/>
      <c r="AQ13" s="73"/>
      <c r="AR13" s="73"/>
      <c r="AS13" s="292"/>
      <c r="AT13" s="74"/>
      <c r="AU13" s="73"/>
      <c r="AV13" s="73"/>
      <c r="AW13" s="73"/>
      <c r="AX13" s="73"/>
      <c r="AY13" s="73"/>
      <c r="AZ13" s="293"/>
      <c r="BA13" s="294" t="str">
        <f t="shared" si="0"/>
        <v/>
      </c>
      <c r="BB13" s="294"/>
      <c r="BC13" s="295"/>
      <c r="BD13" s="296" t="str">
        <f t="shared" si="1"/>
        <v/>
      </c>
      <c r="BE13" s="297"/>
      <c r="BF13" s="298"/>
      <c r="BG13" s="296" t="str">
        <f t="shared" si="2"/>
        <v/>
      </c>
      <c r="BH13" s="297"/>
      <c r="BI13" s="299"/>
      <c r="BJ13" s="30">
        <f t="shared" si="5"/>
        <v>0</v>
      </c>
      <c r="BK13" s="30">
        <f t="shared" si="6"/>
        <v>0</v>
      </c>
      <c r="BL13" s="30">
        <f t="shared" si="7"/>
        <v>0</v>
      </c>
      <c r="BM13" s="55">
        <f t="shared" si="3"/>
        <v>0</v>
      </c>
      <c r="BN13" s="55">
        <f t="shared" si="4"/>
        <v>0</v>
      </c>
    </row>
    <row r="14" spans="1:66" s="3" customFormat="1" ht="20.25" customHeight="1" x14ac:dyDescent="0.15">
      <c r="A14" s="29">
        <v>43</v>
      </c>
      <c r="B14" s="29"/>
      <c r="C14" s="100"/>
      <c r="D14" s="101"/>
      <c r="E14" s="101"/>
      <c r="F14" s="101"/>
      <c r="G14" s="101"/>
      <c r="H14" s="101"/>
      <c r="I14" s="101"/>
      <c r="J14" s="101"/>
      <c r="K14" s="101"/>
      <c r="L14" s="101"/>
      <c r="M14" s="101"/>
      <c r="N14" s="101"/>
      <c r="O14" s="101"/>
      <c r="P14" s="101"/>
      <c r="Q14" s="101"/>
      <c r="R14" s="102"/>
      <c r="S14" s="102"/>
      <c r="T14" s="102"/>
      <c r="U14" s="102"/>
      <c r="V14" s="102"/>
      <c r="W14" s="102"/>
      <c r="X14" s="107"/>
      <c r="Y14" s="78"/>
      <c r="Z14" s="77"/>
      <c r="AA14" s="77"/>
      <c r="AB14" s="77"/>
      <c r="AC14" s="77"/>
      <c r="AD14" s="73"/>
      <c r="AE14" s="292"/>
      <c r="AF14" s="74"/>
      <c r="AG14" s="73"/>
      <c r="AH14" s="73"/>
      <c r="AI14" s="73"/>
      <c r="AJ14" s="73"/>
      <c r="AK14" s="73"/>
      <c r="AL14" s="292"/>
      <c r="AM14" s="74"/>
      <c r="AN14" s="73"/>
      <c r="AO14" s="73"/>
      <c r="AP14" s="73"/>
      <c r="AQ14" s="73"/>
      <c r="AR14" s="73"/>
      <c r="AS14" s="292"/>
      <c r="AT14" s="74"/>
      <c r="AU14" s="73"/>
      <c r="AV14" s="73"/>
      <c r="AW14" s="73"/>
      <c r="AX14" s="73"/>
      <c r="AY14" s="73"/>
      <c r="AZ14" s="293"/>
      <c r="BA14" s="294" t="str">
        <f t="shared" si="0"/>
        <v/>
      </c>
      <c r="BB14" s="294"/>
      <c r="BC14" s="295"/>
      <c r="BD14" s="296" t="str">
        <f t="shared" si="1"/>
        <v/>
      </c>
      <c r="BE14" s="297"/>
      <c r="BF14" s="298"/>
      <c r="BG14" s="296" t="str">
        <f t="shared" si="2"/>
        <v/>
      </c>
      <c r="BH14" s="297"/>
      <c r="BI14" s="299"/>
      <c r="BJ14" s="30">
        <f t="shared" si="5"/>
        <v>0</v>
      </c>
      <c r="BK14" s="30">
        <f t="shared" si="6"/>
        <v>0</v>
      </c>
      <c r="BL14" s="30">
        <f t="shared" si="7"/>
        <v>0</v>
      </c>
      <c r="BM14" s="55">
        <f t="shared" si="3"/>
        <v>0</v>
      </c>
      <c r="BN14" s="55">
        <f t="shared" si="4"/>
        <v>0</v>
      </c>
    </row>
    <row r="15" spans="1:66" s="3" customFormat="1" ht="20.25" customHeight="1" x14ac:dyDescent="0.15">
      <c r="A15" s="29">
        <v>44</v>
      </c>
      <c r="B15" s="29"/>
      <c r="C15" s="100"/>
      <c r="D15" s="101"/>
      <c r="E15" s="101"/>
      <c r="F15" s="101"/>
      <c r="G15" s="101"/>
      <c r="H15" s="101"/>
      <c r="I15" s="101"/>
      <c r="J15" s="101"/>
      <c r="K15" s="101"/>
      <c r="L15" s="101"/>
      <c r="M15" s="101"/>
      <c r="N15" s="101"/>
      <c r="O15" s="101"/>
      <c r="P15" s="101"/>
      <c r="Q15" s="101"/>
      <c r="R15" s="102"/>
      <c r="S15" s="102"/>
      <c r="T15" s="102"/>
      <c r="U15" s="102"/>
      <c r="V15" s="102"/>
      <c r="W15" s="102"/>
      <c r="X15" s="107"/>
      <c r="Y15" s="78"/>
      <c r="Z15" s="77"/>
      <c r="AA15" s="77"/>
      <c r="AB15" s="77"/>
      <c r="AC15" s="77"/>
      <c r="AD15" s="73"/>
      <c r="AE15" s="292"/>
      <c r="AF15" s="78"/>
      <c r="AG15" s="77"/>
      <c r="AH15" s="77"/>
      <c r="AI15" s="77"/>
      <c r="AJ15" s="77"/>
      <c r="AK15" s="73"/>
      <c r="AL15" s="292"/>
      <c r="AM15" s="78"/>
      <c r="AN15" s="77"/>
      <c r="AO15" s="77"/>
      <c r="AP15" s="77"/>
      <c r="AQ15" s="77"/>
      <c r="AR15" s="73"/>
      <c r="AS15" s="292"/>
      <c r="AT15" s="78"/>
      <c r="AU15" s="77"/>
      <c r="AV15" s="77"/>
      <c r="AW15" s="77"/>
      <c r="AX15" s="77"/>
      <c r="AY15" s="73"/>
      <c r="AZ15" s="293"/>
      <c r="BA15" s="294" t="str">
        <f t="shared" si="0"/>
        <v/>
      </c>
      <c r="BB15" s="294"/>
      <c r="BC15" s="295"/>
      <c r="BD15" s="296" t="str">
        <f t="shared" si="1"/>
        <v/>
      </c>
      <c r="BE15" s="297"/>
      <c r="BF15" s="298"/>
      <c r="BG15" s="296" t="str">
        <f t="shared" si="2"/>
        <v/>
      </c>
      <c r="BH15" s="297"/>
      <c r="BI15" s="299"/>
      <c r="BJ15" s="30">
        <f t="shared" si="5"/>
        <v>0</v>
      </c>
      <c r="BK15" s="30">
        <f t="shared" si="6"/>
        <v>0</v>
      </c>
      <c r="BL15" s="30">
        <f t="shared" si="7"/>
        <v>0</v>
      </c>
      <c r="BM15" s="55">
        <f t="shared" si="3"/>
        <v>0</v>
      </c>
      <c r="BN15" s="55">
        <f t="shared" si="4"/>
        <v>0</v>
      </c>
    </row>
    <row r="16" spans="1:66" s="3" customFormat="1" ht="20.25" customHeight="1" x14ac:dyDescent="0.15">
      <c r="A16" s="29"/>
      <c r="B16" s="29"/>
      <c r="C16" s="100"/>
      <c r="D16" s="101"/>
      <c r="E16" s="101"/>
      <c r="F16" s="101"/>
      <c r="G16" s="101"/>
      <c r="H16" s="101"/>
      <c r="I16" s="101"/>
      <c r="J16" s="101"/>
      <c r="K16" s="101"/>
      <c r="L16" s="101"/>
      <c r="M16" s="101"/>
      <c r="N16" s="101"/>
      <c r="O16" s="101"/>
      <c r="P16" s="101"/>
      <c r="Q16" s="101"/>
      <c r="R16" s="102"/>
      <c r="S16" s="102"/>
      <c r="T16" s="102"/>
      <c r="U16" s="102"/>
      <c r="V16" s="102"/>
      <c r="W16" s="102"/>
      <c r="X16" s="107"/>
      <c r="Y16" s="78"/>
      <c r="Z16" s="77"/>
      <c r="AA16" s="77"/>
      <c r="AB16" s="77"/>
      <c r="AC16" s="77"/>
      <c r="AD16" s="73"/>
      <c r="AE16" s="292"/>
      <c r="AF16" s="74"/>
      <c r="AG16" s="73"/>
      <c r="AH16" s="73"/>
      <c r="AI16" s="73"/>
      <c r="AJ16" s="73"/>
      <c r="AK16" s="73"/>
      <c r="AL16" s="292"/>
      <c r="AM16" s="74"/>
      <c r="AN16" s="73"/>
      <c r="AO16" s="73"/>
      <c r="AP16" s="73"/>
      <c r="AQ16" s="73"/>
      <c r="AR16" s="73"/>
      <c r="AS16" s="292"/>
      <c r="AT16" s="74"/>
      <c r="AU16" s="73"/>
      <c r="AV16" s="73"/>
      <c r="AW16" s="73"/>
      <c r="AX16" s="73"/>
      <c r="AY16" s="73"/>
      <c r="AZ16" s="293"/>
      <c r="BA16" s="294" t="str">
        <f t="shared" si="0"/>
        <v/>
      </c>
      <c r="BB16" s="294"/>
      <c r="BC16" s="295"/>
      <c r="BD16" s="296" t="str">
        <f t="shared" si="1"/>
        <v/>
      </c>
      <c r="BE16" s="297"/>
      <c r="BF16" s="298"/>
      <c r="BG16" s="296" t="str">
        <f t="shared" si="2"/>
        <v/>
      </c>
      <c r="BH16" s="297"/>
      <c r="BI16" s="299"/>
      <c r="BJ16" s="30">
        <f t="shared" si="5"/>
        <v>0</v>
      </c>
      <c r="BK16" s="30">
        <f t="shared" si="6"/>
        <v>0</v>
      </c>
      <c r="BL16" s="30">
        <f t="shared" si="7"/>
        <v>0</v>
      </c>
      <c r="BM16" s="55">
        <f t="shared" si="3"/>
        <v>0</v>
      </c>
      <c r="BN16" s="55">
        <f t="shared" si="4"/>
        <v>0</v>
      </c>
    </row>
    <row r="17" spans="1:66" s="3" customFormat="1" ht="20.25" customHeight="1" x14ac:dyDescent="0.15">
      <c r="A17" s="29" t="s">
        <v>35</v>
      </c>
      <c r="B17" s="29"/>
      <c r="C17" s="100"/>
      <c r="D17" s="101"/>
      <c r="E17" s="101"/>
      <c r="F17" s="101"/>
      <c r="G17" s="101"/>
      <c r="H17" s="101"/>
      <c r="I17" s="101"/>
      <c r="J17" s="101"/>
      <c r="K17" s="101"/>
      <c r="L17" s="101"/>
      <c r="M17" s="101"/>
      <c r="N17" s="101"/>
      <c r="O17" s="101"/>
      <c r="P17" s="101"/>
      <c r="Q17" s="101"/>
      <c r="R17" s="102"/>
      <c r="S17" s="102"/>
      <c r="T17" s="102"/>
      <c r="U17" s="102"/>
      <c r="V17" s="102"/>
      <c r="W17" s="102"/>
      <c r="X17" s="107"/>
      <c r="Y17" s="78"/>
      <c r="Z17" s="77"/>
      <c r="AA17" s="77"/>
      <c r="AB17" s="77"/>
      <c r="AC17" s="77"/>
      <c r="AD17" s="73"/>
      <c r="AE17" s="292"/>
      <c r="AF17" s="74"/>
      <c r="AG17" s="73"/>
      <c r="AH17" s="73"/>
      <c r="AI17" s="73"/>
      <c r="AJ17" s="73"/>
      <c r="AK17" s="73"/>
      <c r="AL17" s="292"/>
      <c r="AM17" s="74"/>
      <c r="AN17" s="73"/>
      <c r="AO17" s="73"/>
      <c r="AP17" s="73"/>
      <c r="AQ17" s="73"/>
      <c r="AR17" s="73"/>
      <c r="AS17" s="292"/>
      <c r="AT17" s="74"/>
      <c r="AU17" s="73"/>
      <c r="AV17" s="73"/>
      <c r="AW17" s="73"/>
      <c r="AX17" s="73"/>
      <c r="AY17" s="73"/>
      <c r="AZ17" s="293"/>
      <c r="BA17" s="294" t="str">
        <f t="shared" si="0"/>
        <v/>
      </c>
      <c r="BB17" s="294"/>
      <c r="BC17" s="295"/>
      <c r="BD17" s="296" t="str">
        <f t="shared" si="1"/>
        <v/>
      </c>
      <c r="BE17" s="297"/>
      <c r="BF17" s="298"/>
      <c r="BG17" s="296" t="str">
        <f t="shared" si="2"/>
        <v/>
      </c>
      <c r="BH17" s="297"/>
      <c r="BI17" s="299"/>
      <c r="BJ17" s="30">
        <f t="shared" si="5"/>
        <v>0</v>
      </c>
      <c r="BK17" s="30">
        <f t="shared" si="6"/>
        <v>0</v>
      </c>
      <c r="BL17" s="30">
        <f t="shared" si="7"/>
        <v>0</v>
      </c>
      <c r="BM17" s="55">
        <f t="shared" si="3"/>
        <v>0</v>
      </c>
      <c r="BN17" s="55">
        <f t="shared" si="4"/>
        <v>0</v>
      </c>
    </row>
    <row r="18" spans="1:66" s="3" customFormat="1" ht="20.25" customHeight="1" x14ac:dyDescent="0.15">
      <c r="A18" s="29" t="s">
        <v>55</v>
      </c>
      <c r="B18" s="29"/>
      <c r="C18" s="100"/>
      <c r="D18" s="101"/>
      <c r="E18" s="101"/>
      <c r="F18" s="101"/>
      <c r="G18" s="101"/>
      <c r="H18" s="101"/>
      <c r="I18" s="101"/>
      <c r="J18" s="101"/>
      <c r="K18" s="101"/>
      <c r="L18" s="101"/>
      <c r="M18" s="101"/>
      <c r="N18" s="101"/>
      <c r="O18" s="101"/>
      <c r="P18" s="101"/>
      <c r="Q18" s="101"/>
      <c r="R18" s="102"/>
      <c r="S18" s="102"/>
      <c r="T18" s="102"/>
      <c r="U18" s="102"/>
      <c r="V18" s="102"/>
      <c r="W18" s="102"/>
      <c r="X18" s="107"/>
      <c r="Y18" s="78"/>
      <c r="Z18" s="77"/>
      <c r="AA18" s="77"/>
      <c r="AB18" s="77"/>
      <c r="AC18" s="77"/>
      <c r="AD18" s="73"/>
      <c r="AE18" s="292"/>
      <c r="AF18" s="74"/>
      <c r="AG18" s="73"/>
      <c r="AH18" s="73"/>
      <c r="AI18" s="73"/>
      <c r="AJ18" s="73"/>
      <c r="AK18" s="73"/>
      <c r="AL18" s="292"/>
      <c r="AM18" s="74"/>
      <c r="AN18" s="73"/>
      <c r="AO18" s="73"/>
      <c r="AP18" s="73"/>
      <c r="AQ18" s="73"/>
      <c r="AR18" s="73"/>
      <c r="AS18" s="292"/>
      <c r="AT18" s="74"/>
      <c r="AU18" s="73"/>
      <c r="AV18" s="73"/>
      <c r="AW18" s="73"/>
      <c r="AX18" s="73"/>
      <c r="AY18" s="73"/>
      <c r="AZ18" s="293"/>
      <c r="BA18" s="294" t="str">
        <f t="shared" si="0"/>
        <v/>
      </c>
      <c r="BB18" s="294"/>
      <c r="BC18" s="295"/>
      <c r="BD18" s="296" t="str">
        <f t="shared" si="1"/>
        <v/>
      </c>
      <c r="BE18" s="297"/>
      <c r="BF18" s="298"/>
      <c r="BG18" s="296" t="str">
        <f t="shared" si="2"/>
        <v/>
      </c>
      <c r="BH18" s="297"/>
      <c r="BI18" s="299"/>
      <c r="BJ18" s="30">
        <f t="shared" si="5"/>
        <v>0</v>
      </c>
      <c r="BK18" s="30">
        <f t="shared" si="6"/>
        <v>0</v>
      </c>
      <c r="BL18" s="30">
        <f t="shared" si="7"/>
        <v>0</v>
      </c>
      <c r="BM18" s="55">
        <f t="shared" si="3"/>
        <v>0</v>
      </c>
      <c r="BN18" s="55">
        <f t="shared" si="4"/>
        <v>0</v>
      </c>
    </row>
    <row r="19" spans="1:66" s="3" customFormat="1" ht="20.25" customHeight="1" x14ac:dyDescent="0.15">
      <c r="A19" s="29" t="s">
        <v>37</v>
      </c>
      <c r="B19" s="29"/>
      <c r="C19" s="100"/>
      <c r="D19" s="101"/>
      <c r="E19" s="101"/>
      <c r="F19" s="101"/>
      <c r="G19" s="101"/>
      <c r="H19" s="101"/>
      <c r="I19" s="101"/>
      <c r="J19" s="101"/>
      <c r="K19" s="101"/>
      <c r="L19" s="101"/>
      <c r="M19" s="101"/>
      <c r="N19" s="101"/>
      <c r="O19" s="101"/>
      <c r="P19" s="101"/>
      <c r="Q19" s="101"/>
      <c r="R19" s="102"/>
      <c r="S19" s="102"/>
      <c r="T19" s="102"/>
      <c r="U19" s="102"/>
      <c r="V19" s="102"/>
      <c r="W19" s="102"/>
      <c r="X19" s="107"/>
      <c r="Y19" s="78"/>
      <c r="Z19" s="77"/>
      <c r="AA19" s="77"/>
      <c r="AB19" s="77"/>
      <c r="AC19" s="77"/>
      <c r="AD19" s="73"/>
      <c r="AE19" s="292"/>
      <c r="AF19" s="74"/>
      <c r="AG19" s="73"/>
      <c r="AH19" s="73"/>
      <c r="AI19" s="73"/>
      <c r="AJ19" s="73"/>
      <c r="AK19" s="73"/>
      <c r="AL19" s="292"/>
      <c r="AM19" s="74"/>
      <c r="AN19" s="73"/>
      <c r="AO19" s="73"/>
      <c r="AP19" s="73"/>
      <c r="AQ19" s="73"/>
      <c r="AR19" s="73"/>
      <c r="AS19" s="292"/>
      <c r="AT19" s="74"/>
      <c r="AU19" s="73"/>
      <c r="AV19" s="73"/>
      <c r="AW19" s="73"/>
      <c r="AX19" s="73"/>
      <c r="AY19" s="73"/>
      <c r="AZ19" s="293"/>
      <c r="BA19" s="294" t="str">
        <f t="shared" si="0"/>
        <v/>
      </c>
      <c r="BB19" s="294"/>
      <c r="BC19" s="295"/>
      <c r="BD19" s="296" t="str">
        <f t="shared" si="1"/>
        <v/>
      </c>
      <c r="BE19" s="297"/>
      <c r="BF19" s="298"/>
      <c r="BG19" s="296" t="str">
        <f t="shared" si="2"/>
        <v/>
      </c>
      <c r="BH19" s="297"/>
      <c r="BI19" s="299"/>
      <c r="BJ19" s="30">
        <f t="shared" si="5"/>
        <v>0</v>
      </c>
      <c r="BK19" s="30">
        <f t="shared" si="6"/>
        <v>0</v>
      </c>
      <c r="BL19" s="30">
        <f t="shared" si="7"/>
        <v>0</v>
      </c>
      <c r="BM19" s="55">
        <f t="shared" si="3"/>
        <v>0</v>
      </c>
      <c r="BN19" s="55">
        <f t="shared" si="4"/>
        <v>0</v>
      </c>
    </row>
    <row r="20" spans="1:66" s="3" customFormat="1" ht="20.25" customHeight="1" x14ac:dyDescent="0.15">
      <c r="A20" s="29" t="s">
        <v>80</v>
      </c>
      <c r="B20" s="29"/>
      <c r="C20" s="100"/>
      <c r="D20" s="101"/>
      <c r="E20" s="101"/>
      <c r="F20" s="101"/>
      <c r="G20" s="101"/>
      <c r="H20" s="101"/>
      <c r="I20" s="101"/>
      <c r="J20" s="101"/>
      <c r="K20" s="101"/>
      <c r="L20" s="101"/>
      <c r="M20" s="101"/>
      <c r="N20" s="101"/>
      <c r="O20" s="101"/>
      <c r="P20" s="101"/>
      <c r="Q20" s="101"/>
      <c r="R20" s="102"/>
      <c r="S20" s="102"/>
      <c r="T20" s="102"/>
      <c r="U20" s="102"/>
      <c r="V20" s="102"/>
      <c r="W20" s="102"/>
      <c r="X20" s="107"/>
      <c r="Y20" s="78"/>
      <c r="Z20" s="77"/>
      <c r="AA20" s="77"/>
      <c r="AB20" s="77"/>
      <c r="AC20" s="77"/>
      <c r="AD20" s="73"/>
      <c r="AE20" s="292"/>
      <c r="AF20" s="74"/>
      <c r="AG20" s="73"/>
      <c r="AH20" s="73"/>
      <c r="AI20" s="73"/>
      <c r="AJ20" s="73"/>
      <c r="AK20" s="73"/>
      <c r="AL20" s="292"/>
      <c r="AM20" s="74"/>
      <c r="AN20" s="73"/>
      <c r="AO20" s="73"/>
      <c r="AP20" s="73"/>
      <c r="AQ20" s="73"/>
      <c r="AR20" s="73"/>
      <c r="AS20" s="292"/>
      <c r="AT20" s="74"/>
      <c r="AU20" s="73"/>
      <c r="AV20" s="73"/>
      <c r="AW20" s="73"/>
      <c r="AX20" s="73"/>
      <c r="AY20" s="73"/>
      <c r="AZ20" s="293"/>
      <c r="BA20" s="294" t="str">
        <f t="shared" si="0"/>
        <v/>
      </c>
      <c r="BB20" s="294"/>
      <c r="BC20" s="295"/>
      <c r="BD20" s="296" t="str">
        <f t="shared" si="1"/>
        <v/>
      </c>
      <c r="BE20" s="297"/>
      <c r="BF20" s="298"/>
      <c r="BG20" s="296" t="str">
        <f t="shared" si="2"/>
        <v/>
      </c>
      <c r="BH20" s="297"/>
      <c r="BI20" s="299"/>
      <c r="BJ20" s="30">
        <f t="shared" si="5"/>
        <v>0</v>
      </c>
      <c r="BK20" s="30">
        <f t="shared" si="6"/>
        <v>0</v>
      </c>
      <c r="BL20" s="30">
        <f t="shared" si="7"/>
        <v>0</v>
      </c>
      <c r="BM20" s="55">
        <f t="shared" si="3"/>
        <v>0</v>
      </c>
      <c r="BN20" s="55">
        <f t="shared" si="4"/>
        <v>0</v>
      </c>
    </row>
    <row r="21" spans="1:66" s="3" customFormat="1" ht="20.25" customHeight="1" x14ac:dyDescent="0.15">
      <c r="A21" s="29" t="s">
        <v>74</v>
      </c>
      <c r="B21" s="29"/>
      <c r="C21" s="100"/>
      <c r="D21" s="101"/>
      <c r="E21" s="101"/>
      <c r="F21" s="101"/>
      <c r="G21" s="101"/>
      <c r="H21" s="101"/>
      <c r="I21" s="101"/>
      <c r="J21" s="101"/>
      <c r="K21" s="101"/>
      <c r="L21" s="101"/>
      <c r="M21" s="101"/>
      <c r="N21" s="101"/>
      <c r="O21" s="101"/>
      <c r="P21" s="101"/>
      <c r="Q21" s="101"/>
      <c r="R21" s="102"/>
      <c r="S21" s="102"/>
      <c r="T21" s="102"/>
      <c r="U21" s="102"/>
      <c r="V21" s="102"/>
      <c r="W21" s="102"/>
      <c r="X21" s="107"/>
      <c r="Y21" s="78"/>
      <c r="Z21" s="77"/>
      <c r="AA21" s="77"/>
      <c r="AB21" s="77"/>
      <c r="AC21" s="77"/>
      <c r="AD21" s="73"/>
      <c r="AE21" s="292"/>
      <c r="AF21" s="74"/>
      <c r="AG21" s="73"/>
      <c r="AH21" s="73"/>
      <c r="AI21" s="73"/>
      <c r="AJ21" s="73"/>
      <c r="AK21" s="73"/>
      <c r="AL21" s="292"/>
      <c r="AM21" s="74"/>
      <c r="AN21" s="73"/>
      <c r="AO21" s="73"/>
      <c r="AP21" s="73"/>
      <c r="AQ21" s="73"/>
      <c r="AR21" s="73"/>
      <c r="AS21" s="292"/>
      <c r="AT21" s="74"/>
      <c r="AU21" s="73"/>
      <c r="AV21" s="73"/>
      <c r="AW21" s="73"/>
      <c r="AX21" s="73"/>
      <c r="AY21" s="73"/>
      <c r="AZ21" s="293"/>
      <c r="BA21" s="294" t="str">
        <f t="shared" si="0"/>
        <v/>
      </c>
      <c r="BB21" s="294"/>
      <c r="BC21" s="295"/>
      <c r="BD21" s="296" t="str">
        <f t="shared" si="1"/>
        <v/>
      </c>
      <c r="BE21" s="297"/>
      <c r="BF21" s="298"/>
      <c r="BG21" s="296" t="str">
        <f t="shared" si="2"/>
        <v/>
      </c>
      <c r="BH21" s="297"/>
      <c r="BI21" s="299"/>
      <c r="BJ21" s="30">
        <f t="shared" si="5"/>
        <v>0</v>
      </c>
      <c r="BK21" s="30">
        <f t="shared" si="6"/>
        <v>0</v>
      </c>
      <c r="BL21" s="30">
        <f t="shared" si="7"/>
        <v>0</v>
      </c>
      <c r="BM21" s="55">
        <f t="shared" si="3"/>
        <v>0</v>
      </c>
      <c r="BN21" s="55">
        <f t="shared" si="4"/>
        <v>0</v>
      </c>
    </row>
    <row r="22" spans="1:66" s="3" customFormat="1" ht="20.25" customHeight="1" x14ac:dyDescent="0.15">
      <c r="A22" s="29" t="s">
        <v>39</v>
      </c>
      <c r="B22" s="29"/>
      <c r="C22" s="100"/>
      <c r="D22" s="101"/>
      <c r="E22" s="101"/>
      <c r="F22" s="101"/>
      <c r="G22" s="101"/>
      <c r="H22" s="101"/>
      <c r="I22" s="101"/>
      <c r="J22" s="101"/>
      <c r="K22" s="101"/>
      <c r="L22" s="101"/>
      <c r="M22" s="101"/>
      <c r="N22" s="101"/>
      <c r="O22" s="101"/>
      <c r="P22" s="101"/>
      <c r="Q22" s="101"/>
      <c r="R22" s="102"/>
      <c r="S22" s="102"/>
      <c r="T22" s="102"/>
      <c r="U22" s="102"/>
      <c r="V22" s="102"/>
      <c r="W22" s="102"/>
      <c r="X22" s="107"/>
      <c r="Y22" s="78"/>
      <c r="Z22" s="77"/>
      <c r="AA22" s="77"/>
      <c r="AB22" s="77"/>
      <c r="AC22" s="77"/>
      <c r="AD22" s="73"/>
      <c r="AE22" s="292"/>
      <c r="AF22" s="74"/>
      <c r="AG22" s="73"/>
      <c r="AH22" s="73"/>
      <c r="AI22" s="73"/>
      <c r="AJ22" s="73"/>
      <c r="AK22" s="73"/>
      <c r="AL22" s="292"/>
      <c r="AM22" s="74"/>
      <c r="AN22" s="73"/>
      <c r="AO22" s="73"/>
      <c r="AP22" s="73"/>
      <c r="AQ22" s="73"/>
      <c r="AR22" s="73"/>
      <c r="AS22" s="292"/>
      <c r="AT22" s="74"/>
      <c r="AU22" s="73"/>
      <c r="AV22" s="73"/>
      <c r="AW22" s="73"/>
      <c r="AX22" s="73"/>
      <c r="AY22" s="73"/>
      <c r="AZ22" s="293"/>
      <c r="BA22" s="294" t="str">
        <f t="shared" si="0"/>
        <v/>
      </c>
      <c r="BB22" s="294"/>
      <c r="BC22" s="295"/>
      <c r="BD22" s="296" t="str">
        <f t="shared" si="1"/>
        <v/>
      </c>
      <c r="BE22" s="297"/>
      <c r="BF22" s="298"/>
      <c r="BG22" s="296" t="str">
        <f t="shared" si="2"/>
        <v/>
      </c>
      <c r="BH22" s="297"/>
      <c r="BI22" s="299"/>
      <c r="BJ22" s="30">
        <f t="shared" si="5"/>
        <v>0</v>
      </c>
      <c r="BK22" s="30">
        <f t="shared" si="6"/>
        <v>0</v>
      </c>
      <c r="BL22" s="30">
        <f t="shared" si="7"/>
        <v>0</v>
      </c>
      <c r="BM22" s="55">
        <f t="shared" si="3"/>
        <v>0</v>
      </c>
      <c r="BN22" s="55">
        <f t="shared" si="4"/>
        <v>0</v>
      </c>
    </row>
    <row r="23" spans="1:66" s="3" customFormat="1" ht="20.25" customHeight="1" x14ac:dyDescent="0.15">
      <c r="A23" s="29" t="s">
        <v>38</v>
      </c>
      <c r="B23" s="29"/>
      <c r="C23" s="100"/>
      <c r="D23" s="101"/>
      <c r="E23" s="101"/>
      <c r="F23" s="101"/>
      <c r="G23" s="101"/>
      <c r="H23" s="101"/>
      <c r="I23" s="101"/>
      <c r="J23" s="101"/>
      <c r="K23" s="101"/>
      <c r="L23" s="101"/>
      <c r="M23" s="101"/>
      <c r="N23" s="101"/>
      <c r="O23" s="101"/>
      <c r="P23" s="101"/>
      <c r="Q23" s="101"/>
      <c r="R23" s="102"/>
      <c r="S23" s="102"/>
      <c r="T23" s="102"/>
      <c r="U23" s="102"/>
      <c r="V23" s="102"/>
      <c r="W23" s="102"/>
      <c r="X23" s="107"/>
      <c r="Y23" s="78"/>
      <c r="Z23" s="77"/>
      <c r="AA23" s="77"/>
      <c r="AB23" s="77"/>
      <c r="AC23" s="77"/>
      <c r="AD23" s="73"/>
      <c r="AE23" s="292"/>
      <c r="AF23" s="74"/>
      <c r="AG23" s="73"/>
      <c r="AH23" s="73"/>
      <c r="AI23" s="73"/>
      <c r="AJ23" s="73"/>
      <c r="AK23" s="73"/>
      <c r="AL23" s="292"/>
      <c r="AM23" s="74"/>
      <c r="AN23" s="73"/>
      <c r="AO23" s="73"/>
      <c r="AP23" s="73"/>
      <c r="AQ23" s="73"/>
      <c r="AR23" s="73"/>
      <c r="AS23" s="292"/>
      <c r="AT23" s="74"/>
      <c r="AU23" s="73"/>
      <c r="AV23" s="73"/>
      <c r="AW23" s="73"/>
      <c r="AX23" s="73"/>
      <c r="AY23" s="73"/>
      <c r="AZ23" s="293"/>
      <c r="BA23" s="294" t="str">
        <f t="shared" si="0"/>
        <v/>
      </c>
      <c r="BB23" s="294"/>
      <c r="BC23" s="295"/>
      <c r="BD23" s="296" t="str">
        <f t="shared" si="1"/>
        <v/>
      </c>
      <c r="BE23" s="297"/>
      <c r="BF23" s="298"/>
      <c r="BG23" s="296" t="str">
        <f t="shared" si="2"/>
        <v/>
      </c>
      <c r="BH23" s="297"/>
      <c r="BI23" s="299"/>
      <c r="BJ23" s="30">
        <f t="shared" si="5"/>
        <v>0</v>
      </c>
      <c r="BK23" s="30">
        <f t="shared" si="6"/>
        <v>0</v>
      </c>
      <c r="BL23" s="30">
        <f t="shared" si="7"/>
        <v>0</v>
      </c>
      <c r="BM23" s="55">
        <f t="shared" si="3"/>
        <v>0</v>
      </c>
      <c r="BN23" s="55">
        <f t="shared" si="4"/>
        <v>0</v>
      </c>
    </row>
    <row r="24" spans="1:66" s="3" customFormat="1" ht="20.25" customHeight="1" x14ac:dyDescent="0.15">
      <c r="A24" s="29"/>
      <c r="B24" s="29"/>
      <c r="C24" s="100"/>
      <c r="D24" s="101"/>
      <c r="E24" s="101"/>
      <c r="F24" s="101"/>
      <c r="G24" s="101"/>
      <c r="H24" s="101"/>
      <c r="I24" s="101"/>
      <c r="J24" s="101"/>
      <c r="K24" s="101"/>
      <c r="L24" s="101"/>
      <c r="M24" s="101"/>
      <c r="N24" s="101"/>
      <c r="O24" s="101"/>
      <c r="P24" s="101"/>
      <c r="Q24" s="101"/>
      <c r="R24" s="102"/>
      <c r="S24" s="102"/>
      <c r="T24" s="102"/>
      <c r="U24" s="102"/>
      <c r="V24" s="102"/>
      <c r="W24" s="102"/>
      <c r="X24" s="107"/>
      <c r="Y24" s="78"/>
      <c r="Z24" s="77"/>
      <c r="AA24" s="77"/>
      <c r="AB24" s="77"/>
      <c r="AC24" s="77"/>
      <c r="AD24" s="73"/>
      <c r="AE24" s="292"/>
      <c r="AF24" s="74"/>
      <c r="AG24" s="73"/>
      <c r="AH24" s="73"/>
      <c r="AI24" s="73"/>
      <c r="AJ24" s="73"/>
      <c r="AK24" s="73"/>
      <c r="AL24" s="292"/>
      <c r="AM24" s="74"/>
      <c r="AN24" s="73"/>
      <c r="AO24" s="73"/>
      <c r="AP24" s="73"/>
      <c r="AQ24" s="73"/>
      <c r="AR24" s="73"/>
      <c r="AS24" s="292"/>
      <c r="AT24" s="74"/>
      <c r="AU24" s="73"/>
      <c r="AV24" s="73"/>
      <c r="AW24" s="73"/>
      <c r="AX24" s="73"/>
      <c r="AY24" s="73"/>
      <c r="AZ24" s="293"/>
      <c r="BA24" s="294" t="str">
        <f t="shared" si="0"/>
        <v/>
      </c>
      <c r="BB24" s="294"/>
      <c r="BC24" s="295"/>
      <c r="BD24" s="296" t="str">
        <f t="shared" si="1"/>
        <v/>
      </c>
      <c r="BE24" s="297"/>
      <c r="BF24" s="298"/>
      <c r="BG24" s="296" t="str">
        <f t="shared" si="2"/>
        <v/>
      </c>
      <c r="BH24" s="297"/>
      <c r="BI24" s="299"/>
      <c r="BJ24" s="30">
        <f t="shared" si="5"/>
        <v>0</v>
      </c>
      <c r="BK24" s="30">
        <f t="shared" si="6"/>
        <v>0</v>
      </c>
      <c r="BL24" s="30">
        <f t="shared" si="7"/>
        <v>0</v>
      </c>
      <c r="BM24" s="55">
        <f t="shared" si="3"/>
        <v>0</v>
      </c>
      <c r="BN24" s="55">
        <f t="shared" si="4"/>
        <v>0</v>
      </c>
    </row>
    <row r="25" spans="1:66" s="3" customFormat="1" ht="20.25" customHeight="1" x14ac:dyDescent="0.15">
      <c r="A25" s="29" t="s">
        <v>15</v>
      </c>
      <c r="B25" s="29"/>
      <c r="C25" s="100"/>
      <c r="D25" s="101"/>
      <c r="E25" s="101"/>
      <c r="F25" s="101"/>
      <c r="G25" s="101"/>
      <c r="H25" s="101"/>
      <c r="I25" s="101"/>
      <c r="J25" s="101"/>
      <c r="K25" s="101"/>
      <c r="L25" s="101"/>
      <c r="M25" s="101"/>
      <c r="N25" s="101"/>
      <c r="O25" s="101"/>
      <c r="P25" s="101"/>
      <c r="Q25" s="101"/>
      <c r="R25" s="102"/>
      <c r="S25" s="102"/>
      <c r="T25" s="102"/>
      <c r="U25" s="102"/>
      <c r="V25" s="102"/>
      <c r="W25" s="102"/>
      <c r="X25" s="107"/>
      <c r="Y25" s="74"/>
      <c r="Z25" s="73"/>
      <c r="AA25" s="73"/>
      <c r="AB25" s="73"/>
      <c r="AC25" s="73"/>
      <c r="AD25" s="73"/>
      <c r="AE25" s="292"/>
      <c r="AF25" s="74"/>
      <c r="AG25" s="73"/>
      <c r="AH25" s="73"/>
      <c r="AI25" s="73"/>
      <c r="AJ25" s="73"/>
      <c r="AK25" s="73"/>
      <c r="AL25" s="292"/>
      <c r="AM25" s="74"/>
      <c r="AN25" s="73"/>
      <c r="AO25" s="73"/>
      <c r="AP25" s="73"/>
      <c r="AQ25" s="73"/>
      <c r="AR25" s="73"/>
      <c r="AS25" s="292"/>
      <c r="AT25" s="74"/>
      <c r="AU25" s="73"/>
      <c r="AV25" s="73"/>
      <c r="AW25" s="73"/>
      <c r="AX25" s="73"/>
      <c r="AY25" s="73"/>
      <c r="AZ25" s="293"/>
      <c r="BA25" s="294" t="str">
        <f t="shared" si="0"/>
        <v/>
      </c>
      <c r="BB25" s="294"/>
      <c r="BC25" s="295"/>
      <c r="BD25" s="296" t="str">
        <f t="shared" si="1"/>
        <v/>
      </c>
      <c r="BE25" s="297"/>
      <c r="BF25" s="298"/>
      <c r="BG25" s="296" t="str">
        <f t="shared" si="2"/>
        <v/>
      </c>
      <c r="BH25" s="297"/>
      <c r="BI25" s="299"/>
      <c r="BJ25" s="30">
        <f t="shared" si="5"/>
        <v>0</v>
      </c>
      <c r="BK25" s="30">
        <f t="shared" si="6"/>
        <v>0</v>
      </c>
      <c r="BL25" s="30">
        <f t="shared" si="7"/>
        <v>0</v>
      </c>
      <c r="BM25" s="55">
        <f t="shared" si="3"/>
        <v>0</v>
      </c>
      <c r="BN25" s="55">
        <f t="shared" si="4"/>
        <v>0</v>
      </c>
    </row>
    <row r="26" spans="1:66" s="3" customFormat="1" ht="20.25" customHeight="1" x14ac:dyDescent="0.15">
      <c r="A26" s="29" t="s">
        <v>16</v>
      </c>
      <c r="B26" s="29"/>
      <c r="C26" s="100"/>
      <c r="D26" s="101"/>
      <c r="E26" s="101"/>
      <c r="F26" s="101"/>
      <c r="G26" s="101"/>
      <c r="H26" s="101"/>
      <c r="I26" s="101"/>
      <c r="J26" s="101"/>
      <c r="K26" s="101"/>
      <c r="L26" s="101"/>
      <c r="M26" s="101"/>
      <c r="N26" s="101"/>
      <c r="O26" s="101"/>
      <c r="P26" s="101"/>
      <c r="Q26" s="101"/>
      <c r="R26" s="102"/>
      <c r="S26" s="102"/>
      <c r="T26" s="102"/>
      <c r="U26" s="102"/>
      <c r="V26" s="102"/>
      <c r="W26" s="102"/>
      <c r="X26" s="107"/>
      <c r="Y26" s="74"/>
      <c r="Z26" s="73"/>
      <c r="AA26" s="73"/>
      <c r="AB26" s="73"/>
      <c r="AC26" s="73"/>
      <c r="AD26" s="73"/>
      <c r="AE26" s="292"/>
      <c r="AF26" s="74"/>
      <c r="AG26" s="73"/>
      <c r="AH26" s="73"/>
      <c r="AI26" s="73"/>
      <c r="AJ26" s="73"/>
      <c r="AK26" s="73"/>
      <c r="AL26" s="292"/>
      <c r="AM26" s="74"/>
      <c r="AN26" s="73"/>
      <c r="AO26" s="73"/>
      <c r="AP26" s="73"/>
      <c r="AQ26" s="73"/>
      <c r="AR26" s="73"/>
      <c r="AS26" s="292"/>
      <c r="AT26" s="74"/>
      <c r="AU26" s="73"/>
      <c r="AV26" s="73"/>
      <c r="AW26" s="73"/>
      <c r="AX26" s="73"/>
      <c r="AY26" s="73"/>
      <c r="AZ26" s="293"/>
      <c r="BA26" s="294" t="str">
        <f t="shared" si="0"/>
        <v/>
      </c>
      <c r="BB26" s="294"/>
      <c r="BC26" s="295"/>
      <c r="BD26" s="296" t="str">
        <f t="shared" si="1"/>
        <v/>
      </c>
      <c r="BE26" s="297"/>
      <c r="BF26" s="298"/>
      <c r="BG26" s="296" t="str">
        <f t="shared" si="2"/>
        <v/>
      </c>
      <c r="BH26" s="297"/>
      <c r="BI26" s="299"/>
      <c r="BJ26" s="30">
        <f t="shared" si="5"/>
        <v>0</v>
      </c>
      <c r="BK26" s="30">
        <f t="shared" si="6"/>
        <v>0</v>
      </c>
      <c r="BL26" s="30">
        <f t="shared" si="7"/>
        <v>0</v>
      </c>
      <c r="BM26" s="55">
        <f t="shared" si="3"/>
        <v>0</v>
      </c>
      <c r="BN26" s="55">
        <f t="shared" si="4"/>
        <v>0</v>
      </c>
    </row>
    <row r="27" spans="1:66" s="3" customFormat="1" ht="20.25" customHeight="1" x14ac:dyDescent="0.15">
      <c r="A27" s="29" t="s">
        <v>81</v>
      </c>
      <c r="B27" s="29"/>
      <c r="C27" s="100"/>
      <c r="D27" s="101"/>
      <c r="E27" s="101"/>
      <c r="F27" s="101"/>
      <c r="G27" s="101"/>
      <c r="H27" s="101"/>
      <c r="I27" s="101"/>
      <c r="J27" s="101"/>
      <c r="K27" s="102"/>
      <c r="L27" s="102"/>
      <c r="M27" s="102"/>
      <c r="N27" s="102"/>
      <c r="O27" s="102"/>
      <c r="P27" s="102"/>
      <c r="Q27" s="102"/>
      <c r="R27" s="102"/>
      <c r="S27" s="102"/>
      <c r="T27" s="102"/>
      <c r="U27" s="102"/>
      <c r="V27" s="102"/>
      <c r="W27" s="102"/>
      <c r="X27" s="107"/>
      <c r="Y27" s="74"/>
      <c r="Z27" s="73"/>
      <c r="AA27" s="73"/>
      <c r="AB27" s="73"/>
      <c r="AC27" s="73"/>
      <c r="AD27" s="73"/>
      <c r="AE27" s="292"/>
      <c r="AF27" s="74"/>
      <c r="AG27" s="73"/>
      <c r="AH27" s="73"/>
      <c r="AI27" s="73"/>
      <c r="AJ27" s="73"/>
      <c r="AK27" s="73"/>
      <c r="AL27" s="292"/>
      <c r="AM27" s="74"/>
      <c r="AN27" s="73"/>
      <c r="AO27" s="73"/>
      <c r="AP27" s="73"/>
      <c r="AQ27" s="73"/>
      <c r="AR27" s="73"/>
      <c r="AS27" s="292"/>
      <c r="AT27" s="74"/>
      <c r="AU27" s="73"/>
      <c r="AV27" s="73"/>
      <c r="AW27" s="73"/>
      <c r="AX27" s="73"/>
      <c r="AY27" s="73"/>
      <c r="AZ27" s="293"/>
      <c r="BA27" s="294" t="str">
        <f t="shared" si="0"/>
        <v/>
      </c>
      <c r="BB27" s="294"/>
      <c r="BC27" s="295"/>
      <c r="BD27" s="296" t="str">
        <f t="shared" si="1"/>
        <v/>
      </c>
      <c r="BE27" s="297"/>
      <c r="BF27" s="298"/>
      <c r="BG27" s="296" t="str">
        <f t="shared" si="2"/>
        <v/>
      </c>
      <c r="BH27" s="297"/>
      <c r="BI27" s="299"/>
      <c r="BJ27" s="30">
        <f t="shared" si="5"/>
        <v>0</v>
      </c>
      <c r="BK27" s="30">
        <f t="shared" si="6"/>
        <v>0</v>
      </c>
      <c r="BL27" s="30">
        <f t="shared" si="7"/>
        <v>0</v>
      </c>
      <c r="BM27" s="55">
        <f t="shared" si="3"/>
        <v>0</v>
      </c>
      <c r="BN27" s="55">
        <f t="shared" si="4"/>
        <v>0</v>
      </c>
    </row>
    <row r="28" spans="1:66" s="3" customFormat="1" ht="20.25" customHeight="1" x14ac:dyDescent="0.15">
      <c r="A28" s="29" t="s">
        <v>82</v>
      </c>
      <c r="B28" s="29"/>
      <c r="C28" s="100"/>
      <c r="D28" s="101"/>
      <c r="E28" s="101"/>
      <c r="F28" s="101"/>
      <c r="G28" s="101"/>
      <c r="H28" s="101"/>
      <c r="I28" s="101"/>
      <c r="J28" s="101"/>
      <c r="K28" s="102"/>
      <c r="L28" s="102"/>
      <c r="M28" s="102"/>
      <c r="N28" s="102"/>
      <c r="O28" s="102"/>
      <c r="P28" s="102"/>
      <c r="Q28" s="102"/>
      <c r="R28" s="102"/>
      <c r="S28" s="102"/>
      <c r="T28" s="102"/>
      <c r="U28" s="102"/>
      <c r="V28" s="102"/>
      <c r="W28" s="102"/>
      <c r="X28" s="107"/>
      <c r="Y28" s="74"/>
      <c r="Z28" s="73"/>
      <c r="AA28" s="73"/>
      <c r="AB28" s="73"/>
      <c r="AC28" s="73"/>
      <c r="AD28" s="73"/>
      <c r="AE28" s="292"/>
      <c r="AF28" s="74"/>
      <c r="AG28" s="73"/>
      <c r="AH28" s="73"/>
      <c r="AI28" s="73"/>
      <c r="AJ28" s="73"/>
      <c r="AK28" s="73"/>
      <c r="AL28" s="292"/>
      <c r="AM28" s="74"/>
      <c r="AN28" s="73"/>
      <c r="AO28" s="73"/>
      <c r="AP28" s="73"/>
      <c r="AQ28" s="73"/>
      <c r="AR28" s="73"/>
      <c r="AS28" s="292"/>
      <c r="AT28" s="74"/>
      <c r="AU28" s="73"/>
      <c r="AV28" s="73"/>
      <c r="AW28" s="73"/>
      <c r="AX28" s="73"/>
      <c r="AY28" s="73"/>
      <c r="AZ28" s="293"/>
      <c r="BA28" s="294" t="str">
        <f t="shared" si="0"/>
        <v/>
      </c>
      <c r="BB28" s="294"/>
      <c r="BC28" s="295"/>
      <c r="BD28" s="296" t="str">
        <f t="shared" si="1"/>
        <v/>
      </c>
      <c r="BE28" s="297"/>
      <c r="BF28" s="298"/>
      <c r="BG28" s="296" t="str">
        <f t="shared" si="2"/>
        <v/>
      </c>
      <c r="BH28" s="297"/>
      <c r="BI28" s="299"/>
      <c r="BJ28" s="30">
        <f t="shared" si="5"/>
        <v>0</v>
      </c>
      <c r="BK28" s="30">
        <f t="shared" si="6"/>
        <v>0</v>
      </c>
      <c r="BL28" s="30">
        <f t="shared" si="7"/>
        <v>0</v>
      </c>
      <c r="BM28" s="55">
        <f t="shared" si="3"/>
        <v>0</v>
      </c>
      <c r="BN28" s="55">
        <f t="shared" si="4"/>
        <v>0</v>
      </c>
    </row>
    <row r="29" spans="1:66" s="3" customFormat="1" ht="20.25" customHeight="1" x14ac:dyDescent="0.15">
      <c r="A29" s="29" t="s">
        <v>17</v>
      </c>
      <c r="B29" s="29"/>
      <c r="C29" s="100"/>
      <c r="D29" s="101"/>
      <c r="E29" s="101"/>
      <c r="F29" s="101"/>
      <c r="G29" s="101"/>
      <c r="H29" s="101"/>
      <c r="I29" s="101"/>
      <c r="J29" s="101"/>
      <c r="K29" s="101"/>
      <c r="L29" s="101"/>
      <c r="M29" s="101"/>
      <c r="N29" s="101"/>
      <c r="O29" s="101"/>
      <c r="P29" s="101"/>
      <c r="Q29" s="101"/>
      <c r="R29" s="102"/>
      <c r="S29" s="102"/>
      <c r="T29" s="102"/>
      <c r="U29" s="102"/>
      <c r="V29" s="102"/>
      <c r="W29" s="102"/>
      <c r="X29" s="107"/>
      <c r="Y29" s="78"/>
      <c r="Z29" s="77"/>
      <c r="AA29" s="77"/>
      <c r="AB29" s="77"/>
      <c r="AC29" s="77"/>
      <c r="AD29" s="73"/>
      <c r="AE29" s="292"/>
      <c r="AF29" s="74"/>
      <c r="AG29" s="73"/>
      <c r="AH29" s="73"/>
      <c r="AI29" s="73"/>
      <c r="AJ29" s="73"/>
      <c r="AK29" s="73"/>
      <c r="AL29" s="292"/>
      <c r="AM29" s="74"/>
      <c r="AN29" s="73"/>
      <c r="AO29" s="73"/>
      <c r="AP29" s="73"/>
      <c r="AQ29" s="73"/>
      <c r="AR29" s="73"/>
      <c r="AS29" s="292"/>
      <c r="AT29" s="74"/>
      <c r="AU29" s="73"/>
      <c r="AV29" s="73"/>
      <c r="AW29" s="73"/>
      <c r="AX29" s="73"/>
      <c r="AY29" s="73"/>
      <c r="AZ29" s="293"/>
      <c r="BA29" s="294" t="str">
        <f t="shared" si="0"/>
        <v/>
      </c>
      <c r="BB29" s="294"/>
      <c r="BC29" s="295"/>
      <c r="BD29" s="296" t="str">
        <f t="shared" si="1"/>
        <v/>
      </c>
      <c r="BE29" s="297"/>
      <c r="BF29" s="298"/>
      <c r="BG29" s="296" t="str">
        <f t="shared" si="2"/>
        <v/>
      </c>
      <c r="BH29" s="297"/>
      <c r="BI29" s="299"/>
      <c r="BJ29" s="30">
        <f t="shared" si="5"/>
        <v>0</v>
      </c>
      <c r="BK29" s="30">
        <f t="shared" si="6"/>
        <v>0</v>
      </c>
      <c r="BL29" s="30">
        <f t="shared" si="7"/>
        <v>0</v>
      </c>
      <c r="BM29" s="55">
        <f t="shared" si="3"/>
        <v>0</v>
      </c>
      <c r="BN29" s="55">
        <f t="shared" si="4"/>
        <v>0</v>
      </c>
    </row>
    <row r="30" spans="1:66" s="3" customFormat="1" ht="20.25" customHeight="1" thickBot="1" x14ac:dyDescent="0.2">
      <c r="A30" s="29" t="s">
        <v>18</v>
      </c>
      <c r="B30" s="52"/>
      <c r="C30" s="147"/>
      <c r="D30" s="148"/>
      <c r="E30" s="148"/>
      <c r="F30" s="148"/>
      <c r="G30" s="148"/>
      <c r="H30" s="148"/>
      <c r="I30" s="148"/>
      <c r="J30" s="148"/>
      <c r="K30" s="191"/>
      <c r="L30" s="191"/>
      <c r="M30" s="191"/>
      <c r="N30" s="191"/>
      <c r="O30" s="191"/>
      <c r="P30" s="191"/>
      <c r="Q30" s="191"/>
      <c r="R30" s="191"/>
      <c r="S30" s="191"/>
      <c r="T30" s="191"/>
      <c r="U30" s="191"/>
      <c r="V30" s="191"/>
      <c r="W30" s="191"/>
      <c r="X30" s="220"/>
      <c r="Y30" s="75"/>
      <c r="Z30" s="76"/>
      <c r="AA30" s="76"/>
      <c r="AB30" s="76"/>
      <c r="AC30" s="76"/>
      <c r="AD30" s="76"/>
      <c r="AE30" s="300"/>
      <c r="AF30" s="75"/>
      <c r="AG30" s="76"/>
      <c r="AH30" s="76"/>
      <c r="AI30" s="76"/>
      <c r="AJ30" s="76"/>
      <c r="AK30" s="76"/>
      <c r="AL30" s="300"/>
      <c r="AM30" s="75"/>
      <c r="AN30" s="76"/>
      <c r="AO30" s="76"/>
      <c r="AP30" s="76"/>
      <c r="AQ30" s="76"/>
      <c r="AR30" s="76"/>
      <c r="AS30" s="300"/>
      <c r="AT30" s="75"/>
      <c r="AU30" s="76"/>
      <c r="AV30" s="76"/>
      <c r="AW30" s="76"/>
      <c r="AX30" s="76"/>
      <c r="AY30" s="76"/>
      <c r="AZ30" s="301"/>
      <c r="BA30" s="302" t="str">
        <f t="shared" si="0"/>
        <v/>
      </c>
      <c r="BB30" s="302"/>
      <c r="BC30" s="303"/>
      <c r="BD30" s="304" t="str">
        <f t="shared" si="1"/>
        <v/>
      </c>
      <c r="BE30" s="305"/>
      <c r="BF30" s="306"/>
      <c r="BG30" s="304" t="str">
        <f t="shared" si="2"/>
        <v/>
      </c>
      <c r="BH30" s="305"/>
      <c r="BI30" s="307"/>
      <c r="BJ30" s="30">
        <f t="shared" si="5"/>
        <v>0</v>
      </c>
      <c r="BK30" s="30">
        <f t="shared" si="6"/>
        <v>0</v>
      </c>
      <c r="BL30" s="30">
        <f t="shared" si="7"/>
        <v>0</v>
      </c>
      <c r="BM30" s="55">
        <f t="shared" si="3"/>
        <v>0</v>
      </c>
      <c r="BN30" s="55">
        <f t="shared" si="4"/>
        <v>0</v>
      </c>
    </row>
    <row r="31" spans="1:66" s="3" customFormat="1" ht="20.25" customHeight="1" thickTop="1" thickBot="1" x14ac:dyDescent="0.2">
      <c r="A31" s="29"/>
      <c r="B31" s="52"/>
      <c r="C31" s="308" t="s">
        <v>3</v>
      </c>
      <c r="D31" s="309"/>
      <c r="E31" s="309"/>
      <c r="F31" s="309"/>
      <c r="G31" s="309"/>
      <c r="H31" s="309"/>
      <c r="I31" s="309"/>
      <c r="J31" s="309"/>
      <c r="K31" s="309"/>
      <c r="L31" s="309"/>
      <c r="M31" s="309"/>
      <c r="N31" s="309"/>
      <c r="O31" s="309"/>
      <c r="P31" s="309"/>
      <c r="Q31" s="309"/>
      <c r="R31" s="309"/>
      <c r="S31" s="309"/>
      <c r="T31" s="309"/>
      <c r="U31" s="309"/>
      <c r="V31" s="309"/>
      <c r="W31" s="309"/>
      <c r="X31" s="310"/>
      <c r="Y31" s="311" t="str">
        <f t="shared" ref="Y31:BF31" si="8">IF(SUM(Y10:Y30)=0,"",SUM(Y10:Y30))</f>
        <v/>
      </c>
      <c r="Z31" s="312" t="str">
        <f t="shared" si="8"/>
        <v/>
      </c>
      <c r="AA31" s="312" t="str">
        <f t="shared" si="8"/>
        <v/>
      </c>
      <c r="AB31" s="312" t="str">
        <f t="shared" si="8"/>
        <v/>
      </c>
      <c r="AC31" s="312" t="str">
        <f t="shared" si="8"/>
        <v/>
      </c>
      <c r="AD31" s="312" t="str">
        <f t="shared" si="8"/>
        <v/>
      </c>
      <c r="AE31" s="313" t="str">
        <f t="shared" si="8"/>
        <v/>
      </c>
      <c r="AF31" s="314" t="str">
        <f t="shared" si="8"/>
        <v/>
      </c>
      <c r="AG31" s="315" t="str">
        <f t="shared" si="8"/>
        <v/>
      </c>
      <c r="AH31" s="315" t="str">
        <f t="shared" si="8"/>
        <v/>
      </c>
      <c r="AI31" s="315" t="str">
        <f t="shared" si="8"/>
        <v/>
      </c>
      <c r="AJ31" s="315" t="str">
        <f t="shared" si="8"/>
        <v/>
      </c>
      <c r="AK31" s="315" t="str">
        <f t="shared" si="8"/>
        <v/>
      </c>
      <c r="AL31" s="316" t="str">
        <f t="shared" si="8"/>
        <v/>
      </c>
      <c r="AM31" s="317" t="str">
        <f t="shared" si="8"/>
        <v/>
      </c>
      <c r="AN31" s="312" t="str">
        <f t="shared" si="8"/>
        <v/>
      </c>
      <c r="AO31" s="312" t="str">
        <f t="shared" si="8"/>
        <v/>
      </c>
      <c r="AP31" s="312" t="str">
        <f t="shared" si="8"/>
        <v/>
      </c>
      <c r="AQ31" s="312" t="str">
        <f t="shared" si="8"/>
        <v/>
      </c>
      <c r="AR31" s="312" t="str">
        <f t="shared" si="8"/>
        <v/>
      </c>
      <c r="AS31" s="318" t="str">
        <f t="shared" si="8"/>
        <v/>
      </c>
      <c r="AT31" s="314" t="str">
        <f t="shared" si="8"/>
        <v/>
      </c>
      <c r="AU31" s="315" t="str">
        <f t="shared" si="8"/>
        <v/>
      </c>
      <c r="AV31" s="315" t="str">
        <f t="shared" si="8"/>
        <v/>
      </c>
      <c r="AW31" s="315" t="str">
        <f t="shared" si="8"/>
        <v/>
      </c>
      <c r="AX31" s="315" t="str">
        <f t="shared" si="8"/>
        <v/>
      </c>
      <c r="AY31" s="315" t="str">
        <f t="shared" si="8"/>
        <v/>
      </c>
      <c r="AZ31" s="319" t="str">
        <f t="shared" si="8"/>
        <v/>
      </c>
      <c r="BA31" s="320" t="str">
        <f t="shared" si="8"/>
        <v/>
      </c>
      <c r="BB31" s="321" t="str">
        <f t="shared" si="8"/>
        <v/>
      </c>
      <c r="BC31" s="322" t="str">
        <f t="shared" si="8"/>
        <v/>
      </c>
      <c r="BD31" s="323" t="str">
        <f t="shared" si="8"/>
        <v/>
      </c>
      <c r="BE31" s="324" t="str">
        <f t="shared" si="8"/>
        <v/>
      </c>
      <c r="BF31" s="325" t="str">
        <f t="shared" si="8"/>
        <v/>
      </c>
      <c r="BG31" s="323" t="s">
        <v>13</v>
      </c>
      <c r="BH31" s="324" t="str">
        <f>IF(SUM(BH10:BH30)=0,"",SUM(BH10:BH30))</f>
        <v/>
      </c>
      <c r="BI31" s="326" t="str">
        <f>IF(SUM(BI10:BI30)=0,"",SUM(BI10:BI30))</f>
        <v/>
      </c>
    </row>
    <row r="32" spans="1:66" s="3" customFormat="1" ht="20.25" customHeight="1" thickBot="1" x14ac:dyDescent="0.2">
      <c r="A32" s="52" t="s">
        <v>48</v>
      </c>
      <c r="B32" s="52"/>
      <c r="C32" s="308" t="s">
        <v>41</v>
      </c>
      <c r="D32" s="309"/>
      <c r="E32" s="309"/>
      <c r="F32" s="309"/>
      <c r="G32" s="309"/>
      <c r="H32" s="309"/>
      <c r="I32" s="309"/>
      <c r="J32" s="309"/>
      <c r="K32" s="309"/>
      <c r="L32" s="309"/>
      <c r="M32" s="309"/>
      <c r="N32" s="309"/>
      <c r="O32" s="309"/>
      <c r="P32" s="309"/>
      <c r="Q32" s="309"/>
      <c r="R32" s="309"/>
      <c r="S32" s="309"/>
      <c r="T32" s="309"/>
      <c r="U32" s="309"/>
      <c r="V32" s="309"/>
      <c r="W32" s="309"/>
      <c r="X32" s="310"/>
      <c r="Y32" s="327"/>
      <c r="Z32" s="328"/>
      <c r="AA32" s="328"/>
      <c r="AB32" s="328"/>
      <c r="AC32" s="328"/>
      <c r="AD32" s="328"/>
      <c r="AE32" s="329"/>
      <c r="AF32" s="327"/>
      <c r="AG32" s="328"/>
      <c r="AH32" s="328"/>
      <c r="AI32" s="328"/>
      <c r="AJ32" s="328"/>
      <c r="AK32" s="328"/>
      <c r="AL32" s="329"/>
      <c r="AM32" s="330"/>
      <c r="AN32" s="328"/>
      <c r="AO32" s="328"/>
      <c r="AP32" s="328"/>
      <c r="AQ32" s="328"/>
      <c r="AR32" s="328"/>
      <c r="AS32" s="331"/>
      <c r="AT32" s="327"/>
      <c r="AU32" s="328"/>
      <c r="AV32" s="328"/>
      <c r="AW32" s="328"/>
      <c r="AX32" s="328"/>
      <c r="AY32" s="328"/>
      <c r="AZ32" s="332"/>
      <c r="BA32" s="333"/>
      <c r="BB32" s="334"/>
      <c r="BC32" s="334"/>
      <c r="BD32" s="334"/>
      <c r="BE32" s="334"/>
      <c r="BF32" s="334"/>
      <c r="BG32" s="334"/>
      <c r="BH32" s="334"/>
      <c r="BI32" s="335"/>
    </row>
    <row r="33" spans="1:64" ht="20.25" customHeight="1" x14ac:dyDescent="0.15">
      <c r="A33" s="52" t="s">
        <v>50</v>
      </c>
      <c r="B33" s="52"/>
      <c r="C33" s="2"/>
      <c r="D33" s="2"/>
      <c r="E33" s="2"/>
      <c r="F33" s="2"/>
      <c r="G33" s="2"/>
      <c r="H33" s="2"/>
      <c r="I33" s="2"/>
      <c r="J33" s="2"/>
      <c r="K33" s="2"/>
      <c r="L33" s="2"/>
      <c r="M33" s="2"/>
      <c r="N33" s="2"/>
      <c r="O33" s="2"/>
      <c r="P33" s="2"/>
      <c r="Q33" s="2"/>
      <c r="R33" s="2"/>
      <c r="S33" s="2"/>
      <c r="T33" s="2"/>
      <c r="U33" s="2"/>
      <c r="V33" s="2"/>
      <c r="W33" s="2"/>
      <c r="X33" s="2"/>
      <c r="Y33" s="336"/>
      <c r="Z33" s="336"/>
      <c r="AA33" s="336"/>
      <c r="AB33" s="336"/>
      <c r="AC33" s="336"/>
      <c r="AD33" s="336"/>
      <c r="AE33" s="336"/>
      <c r="AF33" s="336"/>
      <c r="AG33" s="336"/>
      <c r="AH33" s="336"/>
      <c r="AI33" s="336"/>
      <c r="AJ33" s="336"/>
      <c r="AK33" s="336"/>
      <c r="AL33" s="336"/>
      <c r="AM33" s="336"/>
      <c r="AN33" s="336"/>
      <c r="AO33" s="336"/>
      <c r="AP33" s="336"/>
      <c r="AQ33" s="336"/>
      <c r="AR33" s="336"/>
      <c r="AS33" s="336"/>
      <c r="AT33" s="336"/>
      <c r="AU33" s="336"/>
      <c r="AV33" s="336"/>
      <c r="AW33" s="336"/>
      <c r="AX33" s="336"/>
      <c r="AY33" s="336"/>
      <c r="AZ33" s="336"/>
      <c r="BA33" s="337" t="s">
        <v>58</v>
      </c>
      <c r="BB33" s="338"/>
      <c r="BC33" s="338"/>
      <c r="BD33" s="339"/>
      <c r="BE33" s="338">
        <f>ROUNDDOWN(SUM(BK11:BK30),1)</f>
        <v>0</v>
      </c>
      <c r="BF33" s="338"/>
      <c r="BG33" s="340"/>
      <c r="BH33" s="218" t="str">
        <f>IF(BE33&gt;0,"○","")</f>
        <v/>
      </c>
      <c r="BI33" s="219"/>
      <c r="BJ33" s="20"/>
    </row>
    <row r="34" spans="1:64" ht="20.25" customHeight="1" thickBot="1" x14ac:dyDescent="0.2">
      <c r="A34" s="52"/>
      <c r="B34" s="52"/>
      <c r="C34" s="2"/>
      <c r="D34" s="2"/>
      <c r="E34" s="2"/>
      <c r="F34" s="2"/>
      <c r="G34" s="2"/>
      <c r="H34" s="2"/>
      <c r="I34" s="2"/>
      <c r="J34" s="2"/>
      <c r="K34" s="2"/>
      <c r="L34" s="2"/>
      <c r="M34" s="2"/>
      <c r="N34" s="2"/>
      <c r="O34" s="2"/>
      <c r="P34" s="2"/>
      <c r="Q34" s="2"/>
      <c r="R34" s="2"/>
      <c r="S34" s="2"/>
      <c r="T34" s="2"/>
      <c r="U34" s="2"/>
      <c r="V34" s="2"/>
      <c r="W34" s="2"/>
      <c r="X34" s="2"/>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41" t="s">
        <v>37</v>
      </c>
      <c r="BB34" s="342"/>
      <c r="BC34" s="342"/>
      <c r="BD34" s="342"/>
      <c r="BE34" s="342">
        <f>ROUNDDOWN(SUM(BL11:BL30),1)</f>
        <v>0</v>
      </c>
      <c r="BF34" s="342"/>
      <c r="BG34" s="343"/>
      <c r="BH34" s="127" t="str">
        <f>IF(BE34&gt;0,"○","")</f>
        <v/>
      </c>
      <c r="BI34" s="344"/>
      <c r="BJ34" s="20"/>
    </row>
    <row r="35" spans="1:64" ht="20.25" customHeight="1" thickBot="1" x14ac:dyDescent="0.2">
      <c r="A35" s="52"/>
      <c r="B35" s="52"/>
      <c r="C35" s="345"/>
      <c r="D35" s="2"/>
      <c r="E35" s="2"/>
      <c r="F35" s="2"/>
      <c r="G35" s="2"/>
      <c r="H35" s="346"/>
      <c r="I35" s="2"/>
      <c r="J35" s="2"/>
      <c r="K35" s="346"/>
      <c r="L35" s="345"/>
      <c r="M35" s="346"/>
      <c r="N35" s="346"/>
      <c r="O35" s="346"/>
      <c r="P35" s="347"/>
      <c r="Q35" s="346"/>
      <c r="R35" s="346"/>
      <c r="S35" s="346"/>
      <c r="T35" s="346"/>
      <c r="U35" s="346"/>
      <c r="V35" s="2"/>
      <c r="W35" s="2"/>
      <c r="X35" s="2"/>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48"/>
      <c r="AW35" s="349" t="s">
        <v>57</v>
      </c>
      <c r="AX35" s="350"/>
      <c r="AY35" s="350"/>
      <c r="AZ35" s="350"/>
      <c r="BA35" s="351"/>
      <c r="BB35" s="351"/>
      <c r="BC35" s="351"/>
      <c r="BD35" s="352"/>
      <c r="BE35" s="353">
        <f>ROUNDDOWN(SUM(BK11:BL30),1)</f>
        <v>0</v>
      </c>
      <c r="BF35" s="353"/>
      <c r="BG35" s="354"/>
      <c r="BH35" s="355" t="str">
        <f>IF(SUM(BK11:BN30)&gt;0,IF(BE35&gt;=H5/BJ5,"○",""),"")</f>
        <v/>
      </c>
      <c r="BI35" s="356"/>
      <c r="BJ35" s="20"/>
    </row>
    <row r="36" spans="1:64" ht="19.5" customHeight="1" x14ac:dyDescent="0.15">
      <c r="A36" s="52"/>
      <c r="C36" s="24" t="s">
        <v>25</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row>
    <row r="37" spans="1:64" ht="14.25" x14ac:dyDescent="0.15">
      <c r="A37" s="52"/>
      <c r="C37" s="20" t="s">
        <v>52</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357"/>
    </row>
    <row r="38" spans="1:64" ht="14.25" x14ac:dyDescent="0.15">
      <c r="A38" s="52" t="s">
        <v>72</v>
      </c>
      <c r="B38" s="28">
        <v>10</v>
      </c>
      <c r="C38" s="20" t="s">
        <v>59</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357"/>
    </row>
    <row r="39" spans="1:64" ht="14.25" x14ac:dyDescent="0.15">
      <c r="A39" s="52" t="s">
        <v>71</v>
      </c>
      <c r="B39" s="28">
        <v>7.5</v>
      </c>
      <c r="C39" s="20" t="s">
        <v>60</v>
      </c>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357"/>
    </row>
    <row r="40" spans="1:64" ht="14.25" x14ac:dyDescent="0.15">
      <c r="A40" s="52" t="s">
        <v>89</v>
      </c>
      <c r="B40" s="28">
        <v>6</v>
      </c>
      <c r="C40" s="20" t="s">
        <v>61</v>
      </c>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357"/>
    </row>
    <row r="41" spans="1:64" ht="14.25" x14ac:dyDescent="0.15">
      <c r="C41" s="357" t="s">
        <v>62</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357"/>
    </row>
    <row r="42" spans="1:64" ht="14.25" x14ac:dyDescent="0.15">
      <c r="C42" s="357"/>
      <c r="D42" s="357" t="s">
        <v>19</v>
      </c>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20"/>
      <c r="AE42" s="20"/>
      <c r="AF42" s="20"/>
      <c r="AG42" s="20"/>
      <c r="AH42" s="20"/>
      <c r="AI42" s="20"/>
      <c r="AJ42" s="20"/>
      <c r="AK42" s="20"/>
      <c r="AL42" s="20"/>
      <c r="AM42" s="20"/>
      <c r="AN42" s="20"/>
      <c r="AO42" s="20"/>
      <c r="AP42" s="20"/>
      <c r="AQ42" s="357"/>
      <c r="AR42" s="357"/>
      <c r="AS42" s="357"/>
      <c r="AT42" s="357"/>
      <c r="AU42" s="357"/>
      <c r="AV42" s="357"/>
      <c r="AW42" s="357"/>
      <c r="AX42" s="357"/>
      <c r="AY42" s="357"/>
      <c r="AZ42" s="357"/>
      <c r="BA42" s="357"/>
      <c r="BB42" s="357"/>
      <c r="BC42" s="357"/>
      <c r="BD42" s="357"/>
      <c r="BE42" s="357"/>
      <c r="BF42" s="357"/>
      <c r="BG42" s="357"/>
      <c r="BH42" s="357"/>
      <c r="BI42" s="357"/>
    </row>
    <row r="43" spans="1:64" ht="14.25" x14ac:dyDescent="0.15">
      <c r="C43" s="357"/>
      <c r="D43" s="357"/>
      <c r="E43" s="357" t="s">
        <v>21</v>
      </c>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20"/>
      <c r="AE43" s="20"/>
      <c r="AF43" s="20"/>
      <c r="AG43" s="20"/>
      <c r="AH43" s="20"/>
      <c r="AI43" s="20"/>
      <c r="AJ43" s="20"/>
      <c r="AK43" s="20"/>
      <c r="AL43" s="357"/>
      <c r="AM43" s="357"/>
      <c r="AN43" s="357"/>
      <c r="AO43" s="357"/>
      <c r="AP43" s="357"/>
      <c r="AQ43" s="357"/>
      <c r="AR43" s="357"/>
      <c r="AS43" s="357"/>
      <c r="AT43" s="357"/>
      <c r="AU43" s="357"/>
      <c r="AV43" s="357"/>
      <c r="AW43" s="357"/>
      <c r="AX43" s="357"/>
      <c r="AY43" s="357"/>
      <c r="AZ43" s="357"/>
      <c r="BA43" s="357"/>
      <c r="BB43" s="357"/>
      <c r="BC43" s="357"/>
      <c r="BD43" s="357"/>
      <c r="BE43" s="357"/>
      <c r="BF43" s="357"/>
      <c r="BG43" s="357"/>
      <c r="BH43" s="357"/>
      <c r="BI43" s="357"/>
      <c r="BJ43" s="357"/>
    </row>
    <row r="44" spans="1:64" ht="14.25" x14ac:dyDescent="0.15">
      <c r="C44" s="357"/>
      <c r="D44" s="357" t="s">
        <v>20</v>
      </c>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7"/>
      <c r="AS44" s="357"/>
      <c r="AT44" s="357"/>
      <c r="AU44" s="357"/>
      <c r="AV44" s="357"/>
      <c r="AW44" s="357"/>
      <c r="AX44" s="357"/>
      <c r="AY44" s="357"/>
      <c r="AZ44" s="357"/>
      <c r="BA44" s="357"/>
      <c r="BB44" s="357"/>
      <c r="BC44" s="357"/>
      <c r="BD44" s="357"/>
      <c r="BE44" s="357"/>
      <c r="BF44" s="357"/>
      <c r="BG44" s="357"/>
      <c r="BH44" s="357"/>
      <c r="BJ44" s="357"/>
    </row>
    <row r="45" spans="1:64" ht="14.25" x14ac:dyDescent="0.15">
      <c r="C45" s="357"/>
      <c r="D45" s="357" t="s">
        <v>22</v>
      </c>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357"/>
      <c r="AR45" s="357"/>
      <c r="AS45" s="357"/>
      <c r="AT45" s="357"/>
      <c r="AU45" s="357"/>
      <c r="AV45" s="357"/>
      <c r="AW45" s="357"/>
      <c r="AX45" s="357"/>
      <c r="AY45" s="357"/>
      <c r="AZ45" s="357"/>
      <c r="BA45" s="357"/>
      <c r="BB45" s="357"/>
      <c r="BC45" s="357"/>
      <c r="BD45" s="357"/>
      <c r="BE45" s="357"/>
      <c r="BF45" s="357"/>
      <c r="BG45" s="357"/>
      <c r="BH45" s="357"/>
      <c r="BI45" s="357"/>
      <c r="BJ45" s="20"/>
    </row>
    <row r="46" spans="1:64" ht="14.25" x14ac:dyDescent="0.15">
      <c r="C46" s="357"/>
      <c r="D46" s="357" t="s">
        <v>23</v>
      </c>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c r="AS46" s="357"/>
      <c r="AT46" s="357"/>
      <c r="AU46" s="357"/>
      <c r="AV46" s="357"/>
      <c r="AW46" s="357"/>
      <c r="AX46" s="357"/>
      <c r="AY46" s="357"/>
      <c r="AZ46" s="357"/>
      <c r="BA46" s="357"/>
      <c r="BB46" s="357"/>
      <c r="BC46" s="357"/>
      <c r="BD46" s="357"/>
      <c r="BE46" s="357"/>
      <c r="BF46" s="357"/>
      <c r="BG46" s="357"/>
      <c r="BH46" s="357"/>
      <c r="BI46" s="357"/>
    </row>
    <row r="47" spans="1:64" ht="14.25" x14ac:dyDescent="0.15">
      <c r="C47" s="357"/>
      <c r="D47" s="357"/>
      <c r="E47" s="357" t="s">
        <v>24</v>
      </c>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c r="AP47" s="357"/>
      <c r="AQ47" s="357"/>
      <c r="AR47" s="357"/>
      <c r="AS47" s="357"/>
      <c r="AT47" s="357"/>
      <c r="AU47" s="357"/>
      <c r="AV47" s="357"/>
      <c r="AW47" s="357"/>
      <c r="AX47" s="357"/>
      <c r="AY47" s="357"/>
      <c r="AZ47" s="357"/>
      <c r="BA47" s="357"/>
      <c r="BB47" s="357"/>
      <c r="BC47" s="357"/>
      <c r="BD47" s="357"/>
      <c r="BE47" s="357"/>
      <c r="BF47" s="357"/>
      <c r="BG47" s="357"/>
      <c r="BH47" s="357"/>
      <c r="BI47" s="357"/>
      <c r="BL47" s="193"/>
    </row>
    <row r="48" spans="1:64" ht="14.25" x14ac:dyDescent="0.15">
      <c r="C48" s="20" t="s">
        <v>63</v>
      </c>
      <c r="D48" s="20"/>
      <c r="E48" s="20"/>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20"/>
      <c r="BL48" s="193"/>
    </row>
    <row r="49" spans="3:64" ht="14.25" x14ac:dyDescent="0.15">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357"/>
      <c r="AE49" s="357"/>
      <c r="AF49" s="357"/>
      <c r="AG49" s="357"/>
      <c r="AH49" s="357"/>
      <c r="AI49" s="357"/>
      <c r="AJ49" s="357"/>
      <c r="AK49" s="357"/>
      <c r="AL49" s="357"/>
      <c r="AM49" s="357"/>
      <c r="AN49" s="357"/>
      <c r="AO49" s="357"/>
      <c r="AP49" s="357"/>
      <c r="AQ49" s="20"/>
      <c r="AR49" s="20"/>
      <c r="AS49" s="20"/>
      <c r="AT49" s="20"/>
      <c r="AU49" s="20"/>
      <c r="AV49" s="20"/>
      <c r="AW49" s="20"/>
      <c r="AX49" s="20"/>
      <c r="AY49" s="20"/>
      <c r="AZ49" s="20"/>
      <c r="BA49" s="20"/>
      <c r="BB49" s="20"/>
      <c r="BC49" s="20"/>
      <c r="BD49" s="20"/>
      <c r="BE49" s="20"/>
      <c r="BF49" s="20"/>
      <c r="BG49" s="20"/>
      <c r="BH49" s="20"/>
      <c r="BI49" s="20"/>
      <c r="BL49" s="193"/>
    </row>
    <row r="50" spans="3:64" ht="14.25" x14ac:dyDescent="0.15">
      <c r="C50" s="357"/>
      <c r="D50" s="27"/>
      <c r="E50" s="27"/>
      <c r="F50" s="20"/>
      <c r="G50" s="20"/>
      <c r="H50" s="20"/>
      <c r="I50" s="20"/>
      <c r="J50" s="20"/>
      <c r="K50" s="20"/>
      <c r="L50" s="20"/>
      <c r="M50" s="20"/>
      <c r="N50" s="20"/>
      <c r="O50" s="20"/>
      <c r="P50" s="20"/>
      <c r="Q50" s="20"/>
      <c r="R50" s="20"/>
      <c r="S50" s="20"/>
      <c r="T50" s="20"/>
      <c r="U50" s="20"/>
      <c r="V50" s="20"/>
      <c r="W50" s="20"/>
      <c r="X50" s="20"/>
      <c r="Y50" s="20"/>
      <c r="Z50" s="20"/>
      <c r="AA50" s="20"/>
      <c r="AB50" s="20"/>
      <c r="AC50" s="20"/>
      <c r="AD50" s="357"/>
      <c r="AE50" s="357"/>
      <c r="AF50" s="357"/>
      <c r="AG50" s="357"/>
      <c r="AH50" s="357"/>
      <c r="AI50" s="357"/>
      <c r="AJ50" s="357"/>
      <c r="AK50" s="357"/>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row>
    <row r="51" spans="3:64" ht="21" customHeight="1" x14ac:dyDescent="0.15">
      <c r="C51" s="27"/>
      <c r="D51" s="27"/>
      <c r="E51" s="27"/>
      <c r="F51" s="27"/>
      <c r="G51" s="27"/>
      <c r="H51" s="27"/>
      <c r="AD51" s="20"/>
      <c r="AE51" s="20"/>
      <c r="AF51" s="20"/>
      <c r="AG51" s="20"/>
      <c r="AH51" s="20"/>
      <c r="AI51" s="20"/>
      <c r="AJ51" s="20"/>
      <c r="AK51" s="20"/>
      <c r="AL51" s="20"/>
      <c r="AM51" s="20"/>
      <c r="AN51" s="20"/>
      <c r="AO51" s="20"/>
      <c r="AP51" s="20"/>
    </row>
    <row r="52" spans="3:64" ht="21" customHeight="1" x14ac:dyDescent="0.15">
      <c r="C52" s="27"/>
      <c r="D52" s="27"/>
      <c r="E52" s="27"/>
      <c r="F52" s="27"/>
      <c r="G52" s="27"/>
      <c r="H52" s="27"/>
      <c r="AD52" s="20"/>
      <c r="AE52" s="20"/>
      <c r="AF52" s="20"/>
      <c r="AG52" s="20"/>
      <c r="AH52" s="20"/>
      <c r="AI52" s="20"/>
      <c r="AJ52" s="20"/>
      <c r="AK52" s="20"/>
    </row>
    <row r="53" spans="3:64" ht="21" customHeight="1" x14ac:dyDescent="0.15">
      <c r="C53" s="27"/>
      <c r="D53" s="27"/>
      <c r="E53" s="27"/>
      <c r="F53" s="27"/>
      <c r="G53" s="27"/>
      <c r="H53" s="27"/>
    </row>
    <row r="54" spans="3:64" ht="21" customHeight="1" x14ac:dyDescent="0.15">
      <c r="C54" s="27"/>
      <c r="D54" s="27"/>
      <c r="E54" s="27"/>
      <c r="F54" s="27"/>
      <c r="G54" s="27"/>
      <c r="H54" s="27"/>
    </row>
    <row r="55" spans="3:64" ht="21" customHeight="1" x14ac:dyDescent="0.15">
      <c r="C55" s="27"/>
      <c r="D55" s="27"/>
      <c r="E55" s="27"/>
      <c r="F55" s="27"/>
      <c r="G55" s="27"/>
      <c r="H55" s="27"/>
    </row>
    <row r="56" spans="3:64" ht="21" customHeight="1" x14ac:dyDescent="0.15">
      <c r="C56" s="27"/>
      <c r="D56" s="27"/>
      <c r="E56" s="27"/>
      <c r="F56" s="27"/>
      <c r="G56" s="27"/>
      <c r="H56" s="27"/>
    </row>
    <row r="57" spans="3:64" ht="21" customHeight="1" x14ac:dyDescent="0.15">
      <c r="C57" s="27"/>
      <c r="D57" s="27"/>
      <c r="E57" s="27"/>
      <c r="F57" s="27"/>
      <c r="G57" s="27"/>
      <c r="H57" s="27"/>
    </row>
    <row r="58" spans="3:64" ht="21" customHeight="1" x14ac:dyDescent="0.15">
      <c r="C58" s="27"/>
      <c r="D58" s="27"/>
      <c r="E58" s="27"/>
      <c r="F58" s="27"/>
      <c r="G58" s="27"/>
      <c r="H58" s="27"/>
    </row>
    <row r="59" spans="3:64" ht="21" customHeight="1" x14ac:dyDescent="0.15">
      <c r="C59" s="27"/>
      <c r="D59" s="27"/>
      <c r="E59" s="27"/>
      <c r="F59" s="27"/>
      <c r="G59" s="27"/>
      <c r="H59" s="27"/>
    </row>
    <row r="60" spans="3:64" ht="21" customHeight="1" x14ac:dyDescent="0.15">
      <c r="C60" s="27"/>
      <c r="D60" s="27"/>
      <c r="E60" s="27"/>
      <c r="F60" s="27"/>
      <c r="G60" s="27"/>
      <c r="H60" s="27"/>
    </row>
    <row r="61" spans="3:64" ht="21" customHeight="1" x14ac:dyDescent="0.15">
      <c r="F61" s="27"/>
      <c r="G61" s="27"/>
      <c r="H61" s="27"/>
    </row>
  </sheetData>
  <mergeCells count="175">
    <mergeCell ref="AW35:BD35"/>
    <mergeCell ref="BE35:BG35"/>
    <mergeCell ref="BH35:BI35"/>
    <mergeCell ref="BL47:BL49"/>
    <mergeCell ref="BA33:BD33"/>
    <mergeCell ref="BE33:BG33"/>
    <mergeCell ref="BH33:BI33"/>
    <mergeCell ref="BA34:BD34"/>
    <mergeCell ref="BE34:BG34"/>
    <mergeCell ref="BH34:BI34"/>
    <mergeCell ref="C31:X31"/>
    <mergeCell ref="BA31:BC31"/>
    <mergeCell ref="BD31:BF31"/>
    <mergeCell ref="BG31:BI31"/>
    <mergeCell ref="C32:X32"/>
    <mergeCell ref="BA32:BI32"/>
    <mergeCell ref="C30:J30"/>
    <mergeCell ref="K30:Q30"/>
    <mergeCell ref="R30:X30"/>
    <mergeCell ref="BA30:BC30"/>
    <mergeCell ref="BD30:BF30"/>
    <mergeCell ref="BG30:BI30"/>
    <mergeCell ref="C29:J29"/>
    <mergeCell ref="K29:Q29"/>
    <mergeCell ref="R29:X29"/>
    <mergeCell ref="BA29:BC29"/>
    <mergeCell ref="BD29:BF29"/>
    <mergeCell ref="BG29:BI29"/>
    <mergeCell ref="C28:J28"/>
    <mergeCell ref="K28:Q28"/>
    <mergeCell ref="R28:X28"/>
    <mergeCell ref="BA28:BC28"/>
    <mergeCell ref="BD28:BF28"/>
    <mergeCell ref="BG28:BI28"/>
    <mergeCell ref="C27:J27"/>
    <mergeCell ref="K27:Q27"/>
    <mergeCell ref="R27:X27"/>
    <mergeCell ref="BA27:BC27"/>
    <mergeCell ref="BD27:BF27"/>
    <mergeCell ref="BG27:BI27"/>
    <mergeCell ref="C26:J26"/>
    <mergeCell ref="K26:Q26"/>
    <mergeCell ref="R26:X26"/>
    <mergeCell ref="BA26:BC26"/>
    <mergeCell ref="BD26:BF26"/>
    <mergeCell ref="BG26:BI26"/>
    <mergeCell ref="C25:J25"/>
    <mergeCell ref="K25:Q25"/>
    <mergeCell ref="R25:X25"/>
    <mergeCell ref="BA25:BC25"/>
    <mergeCell ref="BD25:BF25"/>
    <mergeCell ref="BG25:BI25"/>
    <mergeCell ref="C24:J24"/>
    <mergeCell ref="K24:Q24"/>
    <mergeCell ref="R24:X24"/>
    <mergeCell ref="BA24:BC24"/>
    <mergeCell ref="BD24:BF24"/>
    <mergeCell ref="BG24:BI24"/>
    <mergeCell ref="C23:J23"/>
    <mergeCell ref="K23:Q23"/>
    <mergeCell ref="R23:X23"/>
    <mergeCell ref="BA23:BC23"/>
    <mergeCell ref="BD23:BF23"/>
    <mergeCell ref="BG23:BI23"/>
    <mergeCell ref="C22:J22"/>
    <mergeCell ref="K22:Q22"/>
    <mergeCell ref="R22:X22"/>
    <mergeCell ref="BA22:BC22"/>
    <mergeCell ref="BD22:BF22"/>
    <mergeCell ref="BG22:BI22"/>
    <mergeCell ref="C21:J21"/>
    <mergeCell ref="K21:Q21"/>
    <mergeCell ref="R21:X21"/>
    <mergeCell ref="BA21:BC21"/>
    <mergeCell ref="BD21:BF21"/>
    <mergeCell ref="BG21:BI21"/>
    <mergeCell ref="C20:J20"/>
    <mergeCell ref="K20:Q20"/>
    <mergeCell ref="R20:X20"/>
    <mergeCell ref="BA20:BC20"/>
    <mergeCell ref="BD20:BF20"/>
    <mergeCell ref="BG20:BI20"/>
    <mergeCell ref="C19:J19"/>
    <mergeCell ref="K19:Q19"/>
    <mergeCell ref="R19:X19"/>
    <mergeCell ref="BA19:BC19"/>
    <mergeCell ref="BD19:BF19"/>
    <mergeCell ref="BG19:BI19"/>
    <mergeCell ref="C18:J18"/>
    <mergeCell ref="K18:Q18"/>
    <mergeCell ref="R18:X18"/>
    <mergeCell ref="BA18:BC18"/>
    <mergeCell ref="BD18:BF18"/>
    <mergeCell ref="BG18:BI18"/>
    <mergeCell ref="C17:J17"/>
    <mergeCell ref="K17:Q17"/>
    <mergeCell ref="R17:X17"/>
    <mergeCell ref="BA17:BC17"/>
    <mergeCell ref="BD17:BF17"/>
    <mergeCell ref="BG17:BI17"/>
    <mergeCell ref="C16:J16"/>
    <mergeCell ref="K16:Q16"/>
    <mergeCell ref="R16:X16"/>
    <mergeCell ref="BA16:BC16"/>
    <mergeCell ref="BD16:BF16"/>
    <mergeCell ref="BG16:BI16"/>
    <mergeCell ref="C15:J15"/>
    <mergeCell ref="K15:Q15"/>
    <mergeCell ref="R15:X15"/>
    <mergeCell ref="BA15:BC15"/>
    <mergeCell ref="BD15:BF15"/>
    <mergeCell ref="BG15:BI15"/>
    <mergeCell ref="C14:J14"/>
    <mergeCell ref="K14:Q14"/>
    <mergeCell ref="R14:X14"/>
    <mergeCell ref="BA14:BC14"/>
    <mergeCell ref="BD14:BF14"/>
    <mergeCell ref="BG14:BI14"/>
    <mergeCell ref="C13:J13"/>
    <mergeCell ref="K13:Q13"/>
    <mergeCell ref="R13:X13"/>
    <mergeCell ref="BA13:BC13"/>
    <mergeCell ref="BD13:BF13"/>
    <mergeCell ref="BG13:BI13"/>
    <mergeCell ref="C12:J12"/>
    <mergeCell ref="K12:Q12"/>
    <mergeCell ref="R12:X12"/>
    <mergeCell ref="BA12:BC12"/>
    <mergeCell ref="BD12:BF12"/>
    <mergeCell ref="BG12:BI12"/>
    <mergeCell ref="C11:J11"/>
    <mergeCell ref="K11:Q11"/>
    <mergeCell ref="R11:X11"/>
    <mergeCell ref="BA11:BC11"/>
    <mergeCell ref="BD11:BF11"/>
    <mergeCell ref="BG11:BI11"/>
    <mergeCell ref="BG9:BI9"/>
    <mergeCell ref="C10:J10"/>
    <mergeCell ref="K10:Q10"/>
    <mergeCell ref="R10:X10"/>
    <mergeCell ref="BA10:BC10"/>
    <mergeCell ref="BD10:BF10"/>
    <mergeCell ref="BG10:BI10"/>
    <mergeCell ref="AT6:AZ6"/>
    <mergeCell ref="BA6:BC8"/>
    <mergeCell ref="BD6:BF8"/>
    <mergeCell ref="BG6:BI8"/>
    <mergeCell ref="BJ7:BJ8"/>
    <mergeCell ref="C9:J9"/>
    <mergeCell ref="K9:Q9"/>
    <mergeCell ref="R9:X9"/>
    <mergeCell ref="BA9:BC9"/>
    <mergeCell ref="BD9:BF9"/>
    <mergeCell ref="C6:J8"/>
    <mergeCell ref="K6:Q8"/>
    <mergeCell ref="R6:X8"/>
    <mergeCell ref="Y6:AE6"/>
    <mergeCell ref="AF6:AL6"/>
    <mergeCell ref="AM6:AS6"/>
    <mergeCell ref="C5:G5"/>
    <mergeCell ref="H5:M5"/>
    <mergeCell ref="N5:R5"/>
    <mergeCell ref="S5:AA5"/>
    <mergeCell ref="AB5:AF5"/>
    <mergeCell ref="AG5:AL5"/>
    <mergeCell ref="C2:BI2"/>
    <mergeCell ref="AT3:BC3"/>
    <mergeCell ref="BD3:BE3"/>
    <mergeCell ref="BF3:BI3"/>
    <mergeCell ref="C4:G4"/>
    <mergeCell ref="H4:M4"/>
    <mergeCell ref="N4:R4"/>
    <mergeCell ref="S4:AA4"/>
    <mergeCell ref="AB4:AF4"/>
    <mergeCell ref="AG4:AL4"/>
  </mergeCells>
  <phoneticPr fontId="2"/>
  <dataValidations count="5">
    <dataValidation type="list" allowBlank="1" showInputMessage="1" showErrorMessage="1" sqref="AG4:AL4" xr:uid="{02761274-CB92-4738-81CE-677663015C19}">
      <formula1>$A$38:$A$40</formula1>
    </dataValidation>
    <dataValidation type="list" allowBlank="1" showInputMessage="1" showErrorMessage="1" sqref="AT5:AZ5 AG5:AL5" xr:uid="{1709DD54-3629-48A5-95E7-50E408D60F90}">
      <formula1>$A$32:$A$33</formula1>
    </dataValidation>
    <dataValidation type="list" allowBlank="1" showInputMessage="1" showErrorMessage="1" sqref="K9:Q30" xr:uid="{AAAF46D8-6795-47F3-BFBA-9CBA0FD44818}">
      <formula1>$A$25:$A$30</formula1>
    </dataValidation>
    <dataValidation type="list" allowBlank="1" showInputMessage="1" showErrorMessage="1" sqref="C11:J30" xr:uid="{7D73E07B-0FD5-4AC8-B710-1866F96ABC1B}">
      <formula1>$A$17:$A$23</formula1>
    </dataValidation>
    <dataValidation type="list" allowBlank="1" showInputMessage="1" showErrorMessage="1" sqref="BD3:BE3" xr:uid="{053F59C1-A085-4A96-8DD0-3FAF20066F19}">
      <formula1>$A$3:$A$15</formula1>
    </dataValidation>
  </dataValidations>
  <printOptions horizontalCentered="1" verticalCentered="1"/>
  <pageMargins left="0.39370078740157483" right="0.39370078740157483" top="0.59055118110236227" bottom="0.39370078740157483" header="0.39370078740157483" footer="0.39370078740157483"/>
  <pageSetup paperSize="9" scale="57"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BN63"/>
  <sheetViews>
    <sheetView showGridLines="0" view="pageBreakPreview" topLeftCell="C1" zoomScaleNormal="100" zoomScaleSheetLayoutView="100" workbookViewId="0">
      <selection activeCell="AM18" sqref="AM18"/>
    </sheetView>
  </sheetViews>
  <sheetFormatPr defaultRowHeight="21" customHeight="1" x14ac:dyDescent="0.15"/>
  <cols>
    <col min="1" max="1" width="15.25" style="28" hidden="1" customWidth="1"/>
    <col min="2" max="2" width="19.875" style="28" hidden="1" customWidth="1"/>
    <col min="3" max="8" width="2.625" style="22" customWidth="1"/>
    <col min="9" max="24" width="2.625" style="1" customWidth="1"/>
    <col min="25" max="52" width="3.125" style="1" customWidth="1"/>
    <col min="53" max="60" width="2.625" style="1" customWidth="1"/>
    <col min="61" max="61" width="2.375" style="1" customWidth="1"/>
    <col min="62" max="64" width="9.875" style="1" hidden="1" customWidth="1"/>
    <col min="65" max="66" width="9" style="1" hidden="1" customWidth="1"/>
    <col min="67" max="16384" width="9" style="1"/>
  </cols>
  <sheetData>
    <row r="1" spans="1:66" ht="21" customHeight="1" x14ac:dyDescent="0.15">
      <c r="C1" s="72" t="s">
        <v>79</v>
      </c>
    </row>
    <row r="2" spans="1:66" ht="20.25" customHeight="1" thickBot="1" x14ac:dyDescent="0.2">
      <c r="C2" s="208" t="s">
        <v>65</v>
      </c>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31" t="s">
        <v>26</v>
      </c>
    </row>
    <row r="3" spans="1:66" s="3" customFormat="1" ht="20.25" customHeight="1" thickBot="1" x14ac:dyDescent="0.2">
      <c r="A3" s="29">
        <v>32</v>
      </c>
      <c r="B3" s="29"/>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98" t="s">
        <v>12</v>
      </c>
      <c r="AU3" s="99"/>
      <c r="AV3" s="99"/>
      <c r="AW3" s="99"/>
      <c r="AX3" s="99"/>
      <c r="AY3" s="99"/>
      <c r="AZ3" s="99"/>
      <c r="BA3" s="99"/>
      <c r="BB3" s="99"/>
      <c r="BC3" s="99"/>
      <c r="BD3" s="156">
        <v>40</v>
      </c>
      <c r="BE3" s="157"/>
      <c r="BF3" s="160" t="s">
        <v>77</v>
      </c>
      <c r="BG3" s="160"/>
      <c r="BH3" s="160"/>
      <c r="BI3" s="161"/>
      <c r="BJ3" s="30">
        <f>BD3*4</f>
        <v>160</v>
      </c>
    </row>
    <row r="4" spans="1:66" s="3" customFormat="1" ht="20.25" customHeight="1" thickBot="1" x14ac:dyDescent="0.2">
      <c r="A4" s="29">
        <v>33</v>
      </c>
      <c r="B4" s="29"/>
      <c r="C4" s="81" t="s">
        <v>14</v>
      </c>
      <c r="D4" s="82"/>
      <c r="E4" s="82"/>
      <c r="F4" s="82"/>
      <c r="G4" s="83"/>
      <c r="H4" s="84" t="s">
        <v>75</v>
      </c>
      <c r="I4" s="85"/>
      <c r="J4" s="85"/>
      <c r="K4" s="85"/>
      <c r="L4" s="85"/>
      <c r="M4" s="86"/>
      <c r="N4" s="98" t="s">
        <v>11</v>
      </c>
      <c r="O4" s="99"/>
      <c r="P4" s="99"/>
      <c r="Q4" s="99"/>
      <c r="R4" s="99"/>
      <c r="S4" s="188" t="s">
        <v>76</v>
      </c>
      <c r="T4" s="189"/>
      <c r="U4" s="189"/>
      <c r="V4" s="189"/>
      <c r="W4" s="189"/>
      <c r="X4" s="189"/>
      <c r="Y4" s="189"/>
      <c r="Z4" s="189"/>
      <c r="AA4" s="190"/>
      <c r="AB4" s="81" t="s">
        <v>69</v>
      </c>
      <c r="AC4" s="82"/>
      <c r="AD4" s="82"/>
      <c r="AE4" s="82"/>
      <c r="AF4" s="83"/>
      <c r="AG4" s="84" t="s">
        <v>70</v>
      </c>
      <c r="AH4" s="85"/>
      <c r="AI4" s="85"/>
      <c r="AJ4" s="85"/>
      <c r="AK4" s="85"/>
      <c r="AL4" s="86"/>
      <c r="AM4" s="62"/>
      <c r="AN4" s="62"/>
      <c r="BJ4" s="71" t="s">
        <v>73</v>
      </c>
    </row>
    <row r="5" spans="1:66" s="3" customFormat="1" ht="20.25" customHeight="1" thickBot="1" x14ac:dyDescent="0.2">
      <c r="A5" s="29">
        <v>34</v>
      </c>
      <c r="B5" s="29"/>
      <c r="C5" s="87" t="s">
        <v>36</v>
      </c>
      <c r="D5" s="88"/>
      <c r="E5" s="88"/>
      <c r="F5" s="88"/>
      <c r="G5" s="88"/>
      <c r="H5" s="89">
        <v>20</v>
      </c>
      <c r="I5" s="89"/>
      <c r="J5" s="89"/>
      <c r="K5" s="89"/>
      <c r="L5" s="89"/>
      <c r="M5" s="90"/>
      <c r="N5" s="91" t="s">
        <v>66</v>
      </c>
      <c r="O5" s="92"/>
      <c r="P5" s="92"/>
      <c r="Q5" s="92"/>
      <c r="R5" s="93"/>
      <c r="S5" s="94" t="s">
        <v>68</v>
      </c>
      <c r="T5" s="95"/>
      <c r="U5" s="95"/>
      <c r="V5" s="95"/>
      <c r="W5" s="95"/>
      <c r="X5" s="95"/>
      <c r="Y5" s="96"/>
      <c r="Z5" s="96"/>
      <c r="AA5" s="97"/>
      <c r="AB5" s="87" t="s">
        <v>47</v>
      </c>
      <c r="AC5" s="88"/>
      <c r="AD5" s="88"/>
      <c r="AE5" s="88"/>
      <c r="AF5" s="88"/>
      <c r="AG5" s="89" t="s">
        <v>54</v>
      </c>
      <c r="AH5" s="89"/>
      <c r="AI5" s="89"/>
      <c r="AJ5" s="89"/>
      <c r="AK5" s="89"/>
      <c r="AL5" s="90"/>
      <c r="AM5" s="56"/>
      <c r="AN5" s="56"/>
      <c r="AO5" s="56"/>
      <c r="AP5" s="63"/>
      <c r="AQ5" s="63"/>
      <c r="AR5" s="63"/>
      <c r="AS5" s="63"/>
      <c r="AT5" s="64"/>
      <c r="AU5" s="64"/>
      <c r="AV5" s="64"/>
      <c r="AW5" s="64"/>
      <c r="AX5" s="64"/>
      <c r="AY5" s="64"/>
      <c r="AZ5" s="64"/>
      <c r="BA5" s="56"/>
      <c r="BB5" s="56"/>
      <c r="BJ5" s="55" t="e">
        <f>IF(AG4="",0,VLOOKUP(AG4,A36:B37,2,FALSE))</f>
        <v>#N/A</v>
      </c>
    </row>
    <row r="6" spans="1:66" s="3" customFormat="1" ht="20.25" customHeight="1" x14ac:dyDescent="0.15">
      <c r="A6" s="29">
        <v>35</v>
      </c>
      <c r="B6" s="29"/>
      <c r="C6" s="197" t="s">
        <v>0</v>
      </c>
      <c r="D6" s="165"/>
      <c r="E6" s="165"/>
      <c r="F6" s="165"/>
      <c r="G6" s="165"/>
      <c r="H6" s="165"/>
      <c r="I6" s="165"/>
      <c r="J6" s="165"/>
      <c r="K6" s="108" t="s">
        <v>1</v>
      </c>
      <c r="L6" s="108"/>
      <c r="M6" s="108"/>
      <c r="N6" s="108"/>
      <c r="O6" s="108"/>
      <c r="P6" s="108"/>
      <c r="Q6" s="108"/>
      <c r="R6" s="165" t="s">
        <v>2</v>
      </c>
      <c r="S6" s="165"/>
      <c r="T6" s="165"/>
      <c r="U6" s="165"/>
      <c r="V6" s="165"/>
      <c r="W6" s="165"/>
      <c r="X6" s="166"/>
      <c r="Y6" s="183" t="s">
        <v>5</v>
      </c>
      <c r="Z6" s="184"/>
      <c r="AA6" s="184"/>
      <c r="AB6" s="184"/>
      <c r="AC6" s="184"/>
      <c r="AD6" s="184"/>
      <c r="AE6" s="185"/>
      <c r="AF6" s="183" t="s">
        <v>6</v>
      </c>
      <c r="AG6" s="184"/>
      <c r="AH6" s="184"/>
      <c r="AI6" s="184"/>
      <c r="AJ6" s="184"/>
      <c r="AK6" s="184"/>
      <c r="AL6" s="185"/>
      <c r="AM6" s="186" t="s">
        <v>7</v>
      </c>
      <c r="AN6" s="187"/>
      <c r="AO6" s="187"/>
      <c r="AP6" s="184"/>
      <c r="AQ6" s="184"/>
      <c r="AR6" s="184"/>
      <c r="AS6" s="185"/>
      <c r="AT6" s="183" t="s">
        <v>8</v>
      </c>
      <c r="AU6" s="184"/>
      <c r="AV6" s="184"/>
      <c r="AW6" s="184"/>
      <c r="AX6" s="184"/>
      <c r="AY6" s="184"/>
      <c r="AZ6" s="185"/>
      <c r="BA6" s="200" t="s">
        <v>3</v>
      </c>
      <c r="BB6" s="201"/>
      <c r="BC6" s="108"/>
      <c r="BD6" s="174" t="s">
        <v>9</v>
      </c>
      <c r="BE6" s="174"/>
      <c r="BF6" s="174"/>
      <c r="BG6" s="174" t="s">
        <v>4</v>
      </c>
      <c r="BH6" s="174"/>
      <c r="BI6" s="194"/>
    </row>
    <row r="7" spans="1:66" s="3" customFormat="1" ht="20.25" customHeight="1" x14ac:dyDescent="0.15">
      <c r="A7" s="29">
        <v>36</v>
      </c>
      <c r="B7" s="29"/>
      <c r="C7" s="198"/>
      <c r="D7" s="167"/>
      <c r="E7" s="167"/>
      <c r="F7" s="167"/>
      <c r="G7" s="167"/>
      <c r="H7" s="167"/>
      <c r="I7" s="167"/>
      <c r="J7" s="167"/>
      <c r="K7" s="109"/>
      <c r="L7" s="109"/>
      <c r="M7" s="109"/>
      <c r="N7" s="109"/>
      <c r="O7" s="109"/>
      <c r="P7" s="109"/>
      <c r="Q7" s="109"/>
      <c r="R7" s="167"/>
      <c r="S7" s="167"/>
      <c r="T7" s="167"/>
      <c r="U7" s="167"/>
      <c r="V7" s="167"/>
      <c r="W7" s="167"/>
      <c r="X7" s="168"/>
      <c r="Y7" s="4">
        <v>1</v>
      </c>
      <c r="Z7" s="5">
        <v>2</v>
      </c>
      <c r="AA7" s="5">
        <v>3</v>
      </c>
      <c r="AB7" s="5">
        <v>4</v>
      </c>
      <c r="AC7" s="5">
        <v>5</v>
      </c>
      <c r="AD7" s="5">
        <v>6</v>
      </c>
      <c r="AE7" s="6">
        <v>7</v>
      </c>
      <c r="AF7" s="4">
        <v>8</v>
      </c>
      <c r="AG7" s="5">
        <v>9</v>
      </c>
      <c r="AH7" s="5">
        <v>10</v>
      </c>
      <c r="AI7" s="5">
        <v>11</v>
      </c>
      <c r="AJ7" s="5">
        <v>12</v>
      </c>
      <c r="AK7" s="5">
        <v>13</v>
      </c>
      <c r="AL7" s="6">
        <v>14</v>
      </c>
      <c r="AM7" s="4">
        <v>15</v>
      </c>
      <c r="AN7" s="5">
        <v>16</v>
      </c>
      <c r="AO7" s="5">
        <v>17</v>
      </c>
      <c r="AP7" s="5">
        <v>18</v>
      </c>
      <c r="AQ7" s="5">
        <v>19</v>
      </c>
      <c r="AR7" s="5">
        <v>20</v>
      </c>
      <c r="AS7" s="6">
        <v>21</v>
      </c>
      <c r="AT7" s="4">
        <v>22</v>
      </c>
      <c r="AU7" s="5">
        <v>23</v>
      </c>
      <c r="AV7" s="5">
        <v>24</v>
      </c>
      <c r="AW7" s="5">
        <v>25</v>
      </c>
      <c r="AX7" s="5">
        <v>26</v>
      </c>
      <c r="AY7" s="5">
        <v>27</v>
      </c>
      <c r="AZ7" s="6">
        <v>28</v>
      </c>
      <c r="BA7" s="202"/>
      <c r="BB7" s="109"/>
      <c r="BC7" s="109"/>
      <c r="BD7" s="175"/>
      <c r="BE7" s="175"/>
      <c r="BF7" s="175"/>
      <c r="BG7" s="175"/>
      <c r="BH7" s="175"/>
      <c r="BI7" s="195"/>
      <c r="BJ7" s="206" t="s">
        <v>27</v>
      </c>
    </row>
    <row r="8" spans="1:66" s="3" customFormat="1" ht="20.25" customHeight="1" thickBot="1" x14ac:dyDescent="0.2">
      <c r="A8" s="29">
        <v>37</v>
      </c>
      <c r="B8" s="29"/>
      <c r="C8" s="199"/>
      <c r="D8" s="169"/>
      <c r="E8" s="169"/>
      <c r="F8" s="169"/>
      <c r="G8" s="169"/>
      <c r="H8" s="169"/>
      <c r="I8" s="169"/>
      <c r="J8" s="169"/>
      <c r="K8" s="110"/>
      <c r="L8" s="110"/>
      <c r="M8" s="110"/>
      <c r="N8" s="110"/>
      <c r="O8" s="110"/>
      <c r="P8" s="110"/>
      <c r="Q8" s="110"/>
      <c r="R8" s="169"/>
      <c r="S8" s="169"/>
      <c r="T8" s="169"/>
      <c r="U8" s="169"/>
      <c r="V8" s="169"/>
      <c r="W8" s="169"/>
      <c r="X8" s="170"/>
      <c r="Y8" s="7" t="s">
        <v>29</v>
      </c>
      <c r="Z8" s="8" t="s">
        <v>30</v>
      </c>
      <c r="AA8" s="8" t="s">
        <v>42</v>
      </c>
      <c r="AB8" s="8" t="s">
        <v>43</v>
      </c>
      <c r="AC8" s="8" t="s">
        <v>44</v>
      </c>
      <c r="AD8" s="8" t="s">
        <v>45</v>
      </c>
      <c r="AE8" s="9" t="s">
        <v>46</v>
      </c>
      <c r="AF8" s="7" t="s">
        <v>29</v>
      </c>
      <c r="AG8" s="8" t="s">
        <v>30</v>
      </c>
      <c r="AH8" s="8" t="s">
        <v>42</v>
      </c>
      <c r="AI8" s="8" t="s">
        <v>43</v>
      </c>
      <c r="AJ8" s="8" t="s">
        <v>44</v>
      </c>
      <c r="AK8" s="8" t="s">
        <v>45</v>
      </c>
      <c r="AL8" s="9" t="s">
        <v>46</v>
      </c>
      <c r="AM8" s="7" t="s">
        <v>29</v>
      </c>
      <c r="AN8" s="8" t="s">
        <v>30</v>
      </c>
      <c r="AO8" s="8" t="s">
        <v>42</v>
      </c>
      <c r="AP8" s="8" t="s">
        <v>43</v>
      </c>
      <c r="AQ8" s="8" t="s">
        <v>44</v>
      </c>
      <c r="AR8" s="8" t="s">
        <v>45</v>
      </c>
      <c r="AS8" s="9" t="s">
        <v>46</v>
      </c>
      <c r="AT8" s="7" t="s">
        <v>29</v>
      </c>
      <c r="AU8" s="8" t="s">
        <v>30</v>
      </c>
      <c r="AV8" s="8" t="s">
        <v>42</v>
      </c>
      <c r="AW8" s="8" t="s">
        <v>43</v>
      </c>
      <c r="AX8" s="8" t="s">
        <v>44</v>
      </c>
      <c r="AY8" s="8" t="s">
        <v>45</v>
      </c>
      <c r="AZ8" s="9" t="s">
        <v>46</v>
      </c>
      <c r="BA8" s="203"/>
      <c r="BB8" s="110"/>
      <c r="BC8" s="110"/>
      <c r="BD8" s="176"/>
      <c r="BE8" s="176"/>
      <c r="BF8" s="176"/>
      <c r="BG8" s="176"/>
      <c r="BH8" s="176"/>
      <c r="BI8" s="196"/>
      <c r="BJ8" s="207"/>
    </row>
    <row r="9" spans="1:66" s="3" customFormat="1" ht="20.25" customHeight="1" thickBot="1" x14ac:dyDescent="0.2">
      <c r="A9" s="29">
        <v>38</v>
      </c>
      <c r="B9" s="29"/>
      <c r="C9" s="103" t="s">
        <v>10</v>
      </c>
      <c r="D9" s="104"/>
      <c r="E9" s="104"/>
      <c r="F9" s="104"/>
      <c r="G9" s="104"/>
      <c r="H9" s="104"/>
      <c r="I9" s="104"/>
      <c r="J9" s="104"/>
      <c r="K9" s="111" t="s">
        <v>16</v>
      </c>
      <c r="L9" s="111"/>
      <c r="M9" s="111"/>
      <c r="N9" s="111"/>
      <c r="O9" s="111"/>
      <c r="P9" s="111"/>
      <c r="Q9" s="111"/>
      <c r="R9" s="211" t="s">
        <v>28</v>
      </c>
      <c r="S9" s="211"/>
      <c r="T9" s="211"/>
      <c r="U9" s="211"/>
      <c r="V9" s="211"/>
      <c r="W9" s="211"/>
      <c r="X9" s="212"/>
      <c r="Y9" s="48">
        <v>2</v>
      </c>
      <c r="Z9" s="49">
        <v>2</v>
      </c>
      <c r="AA9" s="49">
        <v>2</v>
      </c>
      <c r="AB9" s="49">
        <v>2</v>
      </c>
      <c r="AC9" s="49">
        <v>2</v>
      </c>
      <c r="AD9" s="49"/>
      <c r="AE9" s="50"/>
      <c r="AF9" s="48">
        <v>2</v>
      </c>
      <c r="AG9" s="49">
        <v>2</v>
      </c>
      <c r="AH9" s="49">
        <v>2</v>
      </c>
      <c r="AI9" s="49">
        <v>2</v>
      </c>
      <c r="AJ9" s="49">
        <v>2</v>
      </c>
      <c r="AK9" s="49"/>
      <c r="AL9" s="50"/>
      <c r="AM9" s="48">
        <v>2</v>
      </c>
      <c r="AN9" s="49">
        <v>2</v>
      </c>
      <c r="AO9" s="49">
        <v>2</v>
      </c>
      <c r="AP9" s="49">
        <v>2</v>
      </c>
      <c r="AQ9" s="49">
        <v>2</v>
      </c>
      <c r="AR9" s="49"/>
      <c r="AS9" s="50"/>
      <c r="AT9" s="48">
        <v>2</v>
      </c>
      <c r="AU9" s="49">
        <v>2</v>
      </c>
      <c r="AV9" s="49">
        <v>2</v>
      </c>
      <c r="AW9" s="49">
        <v>2</v>
      </c>
      <c r="AX9" s="49">
        <v>2</v>
      </c>
      <c r="AY9" s="49"/>
      <c r="AZ9" s="51"/>
      <c r="BA9" s="213">
        <f t="shared" ref="BA9:BA30" si="0">IF(R9="","",SUM(Y9:AZ9))</f>
        <v>40</v>
      </c>
      <c r="BB9" s="213"/>
      <c r="BC9" s="214"/>
      <c r="BD9" s="177">
        <f t="shared" ref="BD9:BD30" si="1">IF(R9="","",BA9/4)</f>
        <v>10</v>
      </c>
      <c r="BE9" s="178"/>
      <c r="BF9" s="179"/>
      <c r="BG9" s="177">
        <f t="shared" ref="BG9:BG30" si="2">IF(R9="","",IF(BA9/$BJ$3&gt;=1,1,ROUNDDOWN(BA9/$BJ$3,1)))</f>
        <v>0.2</v>
      </c>
      <c r="BH9" s="178"/>
      <c r="BI9" s="210"/>
      <c r="BJ9" s="30">
        <f>IF(BA9="",0,BA9/BJ3)</f>
        <v>0.25</v>
      </c>
    </row>
    <row r="10" spans="1:66" s="3" customFormat="1" ht="20.25" customHeight="1" thickTop="1" x14ac:dyDescent="0.15">
      <c r="A10" s="29">
        <v>39</v>
      </c>
      <c r="B10" s="29"/>
      <c r="C10" s="215" t="s">
        <v>34</v>
      </c>
      <c r="D10" s="216"/>
      <c r="E10" s="216"/>
      <c r="F10" s="216"/>
      <c r="G10" s="216"/>
      <c r="H10" s="216"/>
      <c r="I10" s="216"/>
      <c r="J10" s="217"/>
      <c r="K10" s="112" t="s">
        <v>16</v>
      </c>
      <c r="L10" s="112"/>
      <c r="M10" s="112"/>
      <c r="N10" s="112"/>
      <c r="O10" s="112"/>
      <c r="P10" s="112"/>
      <c r="Q10" s="112"/>
      <c r="R10" s="171" t="s">
        <v>28</v>
      </c>
      <c r="S10" s="171"/>
      <c r="T10" s="171"/>
      <c r="U10" s="171"/>
      <c r="V10" s="171"/>
      <c r="W10" s="171"/>
      <c r="X10" s="172"/>
      <c r="Y10" s="32">
        <v>6</v>
      </c>
      <c r="Z10" s="33">
        <v>6</v>
      </c>
      <c r="AA10" s="33">
        <v>6</v>
      </c>
      <c r="AB10" s="33">
        <v>6</v>
      </c>
      <c r="AC10" s="33">
        <v>6</v>
      </c>
      <c r="AD10" s="33"/>
      <c r="AE10" s="34"/>
      <c r="AF10" s="32">
        <v>6</v>
      </c>
      <c r="AG10" s="33">
        <v>6</v>
      </c>
      <c r="AH10" s="33">
        <v>6</v>
      </c>
      <c r="AI10" s="33">
        <v>6</v>
      </c>
      <c r="AJ10" s="33">
        <v>6</v>
      </c>
      <c r="AK10" s="33"/>
      <c r="AL10" s="34"/>
      <c r="AM10" s="32">
        <v>6</v>
      </c>
      <c r="AN10" s="33">
        <v>6</v>
      </c>
      <c r="AO10" s="33">
        <v>6</v>
      </c>
      <c r="AP10" s="33">
        <v>6</v>
      </c>
      <c r="AQ10" s="33">
        <v>6</v>
      </c>
      <c r="AR10" s="33"/>
      <c r="AS10" s="34"/>
      <c r="AT10" s="32">
        <v>6</v>
      </c>
      <c r="AU10" s="33">
        <v>6</v>
      </c>
      <c r="AV10" s="33">
        <v>6</v>
      </c>
      <c r="AW10" s="33">
        <v>6</v>
      </c>
      <c r="AX10" s="33">
        <v>6</v>
      </c>
      <c r="AY10" s="33"/>
      <c r="AZ10" s="35"/>
      <c r="BA10" s="204">
        <f t="shared" si="0"/>
        <v>120</v>
      </c>
      <c r="BB10" s="204"/>
      <c r="BC10" s="205"/>
      <c r="BD10" s="180">
        <f t="shared" si="1"/>
        <v>30</v>
      </c>
      <c r="BE10" s="181"/>
      <c r="BF10" s="182"/>
      <c r="BG10" s="180">
        <f t="shared" si="2"/>
        <v>0.7</v>
      </c>
      <c r="BH10" s="181"/>
      <c r="BI10" s="209"/>
      <c r="BJ10" s="30">
        <f>IF(BA10="",0,BA10/$BJ$3)</f>
        <v>0.75</v>
      </c>
      <c r="BK10" s="66" t="s">
        <v>55</v>
      </c>
      <c r="BL10" s="66" t="s">
        <v>37</v>
      </c>
      <c r="BM10" s="67" t="s">
        <v>56</v>
      </c>
      <c r="BN10" s="67" t="s">
        <v>40</v>
      </c>
    </row>
    <row r="11" spans="1:66" s="3" customFormat="1" ht="20.25" customHeight="1" x14ac:dyDescent="0.15">
      <c r="A11" s="29">
        <v>40</v>
      </c>
      <c r="B11" s="29"/>
      <c r="C11" s="106" t="s">
        <v>55</v>
      </c>
      <c r="D11" s="105"/>
      <c r="E11" s="105"/>
      <c r="F11" s="105"/>
      <c r="G11" s="105"/>
      <c r="H11" s="105"/>
      <c r="I11" s="105"/>
      <c r="J11" s="105"/>
      <c r="K11" s="105" t="s">
        <v>81</v>
      </c>
      <c r="L11" s="105"/>
      <c r="M11" s="105"/>
      <c r="N11" s="105"/>
      <c r="O11" s="105"/>
      <c r="P11" s="105"/>
      <c r="Q11" s="105"/>
      <c r="R11" s="154" t="s">
        <v>64</v>
      </c>
      <c r="S11" s="154"/>
      <c r="T11" s="154"/>
      <c r="U11" s="154"/>
      <c r="V11" s="154"/>
      <c r="W11" s="154"/>
      <c r="X11" s="155"/>
      <c r="Y11" s="36">
        <v>6</v>
      </c>
      <c r="Z11" s="37">
        <v>6</v>
      </c>
      <c r="AA11" s="37">
        <v>6</v>
      </c>
      <c r="AB11" s="37">
        <v>7</v>
      </c>
      <c r="AC11" s="37">
        <v>7</v>
      </c>
      <c r="AD11" s="37"/>
      <c r="AE11" s="38"/>
      <c r="AF11" s="36">
        <v>6</v>
      </c>
      <c r="AG11" s="37">
        <v>6</v>
      </c>
      <c r="AH11" s="37">
        <v>6</v>
      </c>
      <c r="AI11" s="37">
        <v>7</v>
      </c>
      <c r="AJ11" s="37">
        <v>7</v>
      </c>
      <c r="AK11" s="37"/>
      <c r="AL11" s="38"/>
      <c r="AM11" s="36">
        <v>6</v>
      </c>
      <c r="AN11" s="37">
        <v>6</v>
      </c>
      <c r="AO11" s="37">
        <v>6</v>
      </c>
      <c r="AP11" s="37">
        <v>7</v>
      </c>
      <c r="AQ11" s="37">
        <v>7</v>
      </c>
      <c r="AR11" s="37"/>
      <c r="AS11" s="38"/>
      <c r="AT11" s="36">
        <v>6</v>
      </c>
      <c r="AU11" s="37">
        <v>6</v>
      </c>
      <c r="AV11" s="37">
        <v>6</v>
      </c>
      <c r="AW11" s="37">
        <v>7</v>
      </c>
      <c r="AX11" s="37">
        <v>7</v>
      </c>
      <c r="AY11" s="37"/>
      <c r="AZ11" s="39"/>
      <c r="BA11" s="158">
        <f t="shared" si="0"/>
        <v>128</v>
      </c>
      <c r="BB11" s="158"/>
      <c r="BC11" s="159"/>
      <c r="BD11" s="162">
        <f t="shared" si="1"/>
        <v>32</v>
      </c>
      <c r="BE11" s="163"/>
      <c r="BF11" s="173"/>
      <c r="BG11" s="162">
        <f t="shared" si="2"/>
        <v>0.8</v>
      </c>
      <c r="BH11" s="163"/>
      <c r="BI11" s="164"/>
      <c r="BJ11" s="30">
        <f>IF(BA11="",0,IF(BA11/$BJ$3&gt;1,1,BA11/$BJ$3))</f>
        <v>0.8</v>
      </c>
      <c r="BK11" s="30">
        <f>IF(C11=$A$18,BJ11,0)</f>
        <v>0.8</v>
      </c>
      <c r="BL11" s="30">
        <f>IF(C11=$A$19,BJ11,0)</f>
        <v>0</v>
      </c>
      <c r="BM11" s="55">
        <f t="shared" ref="BM11:BM30" si="3">IF(C11=$A$18,IF(K11=$A$25,1,IF(K11=$A$26,1,0)),0)</f>
        <v>0</v>
      </c>
      <c r="BN11" s="55">
        <f t="shared" ref="BN11:BN30" si="4">IF(C11=$A$19,IF(K11=$A$25,1,IF(K11=$A$26,1,0)),0)</f>
        <v>0</v>
      </c>
    </row>
    <row r="12" spans="1:66" s="3" customFormat="1" ht="20.25" customHeight="1" x14ac:dyDescent="0.15">
      <c r="A12" s="29">
        <v>41</v>
      </c>
      <c r="B12" s="29"/>
      <c r="C12" s="100" t="s">
        <v>55</v>
      </c>
      <c r="D12" s="101"/>
      <c r="E12" s="101"/>
      <c r="F12" s="101"/>
      <c r="G12" s="101"/>
      <c r="H12" s="101"/>
      <c r="I12" s="101"/>
      <c r="J12" s="101"/>
      <c r="K12" s="101" t="s">
        <v>17</v>
      </c>
      <c r="L12" s="101"/>
      <c r="M12" s="101"/>
      <c r="N12" s="101"/>
      <c r="O12" s="101"/>
      <c r="P12" s="101"/>
      <c r="Q12" s="101"/>
      <c r="R12" s="102" t="s">
        <v>31</v>
      </c>
      <c r="S12" s="102"/>
      <c r="T12" s="102"/>
      <c r="U12" s="102"/>
      <c r="V12" s="102"/>
      <c r="W12" s="102"/>
      <c r="X12" s="107"/>
      <c r="Y12" s="36">
        <v>5</v>
      </c>
      <c r="Z12" s="37">
        <v>5</v>
      </c>
      <c r="AA12" s="37">
        <v>5</v>
      </c>
      <c r="AB12" s="37">
        <v>5</v>
      </c>
      <c r="AC12" s="37">
        <v>5</v>
      </c>
      <c r="AD12" s="40"/>
      <c r="AE12" s="41"/>
      <c r="AF12" s="36">
        <v>5</v>
      </c>
      <c r="AG12" s="37">
        <v>5</v>
      </c>
      <c r="AH12" s="37">
        <v>5</v>
      </c>
      <c r="AI12" s="37">
        <v>5</v>
      </c>
      <c r="AJ12" s="37">
        <v>5</v>
      </c>
      <c r="AK12" s="40"/>
      <c r="AL12" s="41"/>
      <c r="AM12" s="36">
        <v>5</v>
      </c>
      <c r="AN12" s="37">
        <v>5</v>
      </c>
      <c r="AO12" s="37">
        <v>5</v>
      </c>
      <c r="AP12" s="37">
        <v>5</v>
      </c>
      <c r="AQ12" s="37">
        <v>5</v>
      </c>
      <c r="AR12" s="40"/>
      <c r="AS12" s="41"/>
      <c r="AT12" s="36">
        <v>5</v>
      </c>
      <c r="AU12" s="37">
        <v>5</v>
      </c>
      <c r="AV12" s="37">
        <v>5</v>
      </c>
      <c r="AW12" s="37">
        <v>5</v>
      </c>
      <c r="AX12" s="37">
        <v>5</v>
      </c>
      <c r="AY12" s="40"/>
      <c r="AZ12" s="43"/>
      <c r="BA12" s="129">
        <f t="shared" si="0"/>
        <v>100</v>
      </c>
      <c r="BB12" s="129"/>
      <c r="BC12" s="130"/>
      <c r="BD12" s="133">
        <f t="shared" si="1"/>
        <v>25</v>
      </c>
      <c r="BE12" s="134"/>
      <c r="BF12" s="136"/>
      <c r="BG12" s="133">
        <f t="shared" si="2"/>
        <v>0.6</v>
      </c>
      <c r="BH12" s="134"/>
      <c r="BI12" s="135"/>
      <c r="BJ12" s="30">
        <f t="shared" ref="BJ12:BJ30" si="5">IF(BA12="",0,IF(BA12/$BJ$3&gt;1,1,BA12/$BJ$3))</f>
        <v>0.625</v>
      </c>
      <c r="BK12" s="30">
        <f t="shared" ref="BK12:BK30" si="6">IF(C12=$A$18,BJ12,0)</f>
        <v>0.625</v>
      </c>
      <c r="BL12" s="30">
        <f t="shared" ref="BL12:BL30" si="7">IF(C12=$A$19,BJ12,0)</f>
        <v>0</v>
      </c>
      <c r="BM12" s="55">
        <f t="shared" si="3"/>
        <v>0</v>
      </c>
      <c r="BN12" s="55">
        <f t="shared" si="4"/>
        <v>0</v>
      </c>
    </row>
    <row r="13" spans="1:66" s="3" customFormat="1" ht="20.25" customHeight="1" x14ac:dyDescent="0.15">
      <c r="A13" s="29">
        <v>42</v>
      </c>
      <c r="B13" s="29"/>
      <c r="C13" s="100" t="s">
        <v>37</v>
      </c>
      <c r="D13" s="101"/>
      <c r="E13" s="101"/>
      <c r="F13" s="101"/>
      <c r="G13" s="101"/>
      <c r="H13" s="101"/>
      <c r="I13" s="101"/>
      <c r="J13" s="101"/>
      <c r="K13" s="101" t="s">
        <v>15</v>
      </c>
      <c r="L13" s="101"/>
      <c r="M13" s="101"/>
      <c r="N13" s="101"/>
      <c r="O13" s="101"/>
      <c r="P13" s="101"/>
      <c r="Q13" s="101"/>
      <c r="R13" s="102" t="s">
        <v>32</v>
      </c>
      <c r="S13" s="102"/>
      <c r="T13" s="102"/>
      <c r="U13" s="102"/>
      <c r="V13" s="102"/>
      <c r="W13" s="102"/>
      <c r="X13" s="107"/>
      <c r="Y13" s="36">
        <v>8</v>
      </c>
      <c r="Z13" s="37">
        <v>8</v>
      </c>
      <c r="AA13" s="37">
        <v>8</v>
      </c>
      <c r="AB13" s="37">
        <v>8</v>
      </c>
      <c r="AC13" s="37">
        <v>8</v>
      </c>
      <c r="AD13" s="40"/>
      <c r="AE13" s="41"/>
      <c r="AF13" s="36">
        <v>8</v>
      </c>
      <c r="AG13" s="37">
        <v>8</v>
      </c>
      <c r="AH13" s="37">
        <v>8</v>
      </c>
      <c r="AI13" s="37">
        <v>8</v>
      </c>
      <c r="AJ13" s="37">
        <v>8</v>
      </c>
      <c r="AK13" s="40"/>
      <c r="AL13" s="41"/>
      <c r="AM13" s="36">
        <v>8</v>
      </c>
      <c r="AN13" s="37">
        <v>8</v>
      </c>
      <c r="AO13" s="37">
        <v>8</v>
      </c>
      <c r="AP13" s="37">
        <v>8</v>
      </c>
      <c r="AQ13" s="37">
        <v>8</v>
      </c>
      <c r="AR13" s="40"/>
      <c r="AS13" s="41"/>
      <c r="AT13" s="36">
        <v>8</v>
      </c>
      <c r="AU13" s="37">
        <v>8</v>
      </c>
      <c r="AV13" s="37">
        <v>8</v>
      </c>
      <c r="AW13" s="37">
        <v>8</v>
      </c>
      <c r="AX13" s="37">
        <v>8</v>
      </c>
      <c r="AY13" s="40"/>
      <c r="AZ13" s="43"/>
      <c r="BA13" s="129">
        <f t="shared" si="0"/>
        <v>160</v>
      </c>
      <c r="BB13" s="129"/>
      <c r="BC13" s="130"/>
      <c r="BD13" s="133">
        <f t="shared" si="1"/>
        <v>40</v>
      </c>
      <c r="BE13" s="134"/>
      <c r="BF13" s="136"/>
      <c r="BG13" s="133">
        <f t="shared" si="2"/>
        <v>1</v>
      </c>
      <c r="BH13" s="134"/>
      <c r="BI13" s="135"/>
      <c r="BJ13" s="30">
        <f t="shared" si="5"/>
        <v>1</v>
      </c>
      <c r="BK13" s="30">
        <f t="shared" si="6"/>
        <v>0</v>
      </c>
      <c r="BL13" s="30">
        <f t="shared" si="7"/>
        <v>1</v>
      </c>
      <c r="BM13" s="55">
        <f t="shared" si="3"/>
        <v>0</v>
      </c>
      <c r="BN13" s="55">
        <f t="shared" si="4"/>
        <v>1</v>
      </c>
    </row>
    <row r="14" spans="1:66" s="3" customFormat="1" ht="20.25" customHeight="1" x14ac:dyDescent="0.15">
      <c r="A14" s="29">
        <v>43</v>
      </c>
      <c r="B14" s="29"/>
      <c r="C14" s="100" t="s">
        <v>37</v>
      </c>
      <c r="D14" s="101"/>
      <c r="E14" s="101"/>
      <c r="F14" s="101"/>
      <c r="G14" s="101"/>
      <c r="H14" s="101"/>
      <c r="I14" s="101"/>
      <c r="J14" s="101"/>
      <c r="K14" s="101" t="s">
        <v>16</v>
      </c>
      <c r="L14" s="101"/>
      <c r="M14" s="101"/>
      <c r="N14" s="101"/>
      <c r="O14" s="101"/>
      <c r="P14" s="101"/>
      <c r="Q14" s="101"/>
      <c r="R14" s="102" t="s">
        <v>33</v>
      </c>
      <c r="S14" s="102"/>
      <c r="T14" s="102"/>
      <c r="U14" s="102"/>
      <c r="V14" s="102"/>
      <c r="W14" s="102"/>
      <c r="X14" s="107"/>
      <c r="Y14" s="36">
        <v>6</v>
      </c>
      <c r="Z14" s="37">
        <v>6</v>
      </c>
      <c r="AA14" s="37">
        <v>6</v>
      </c>
      <c r="AB14" s="37">
        <v>6</v>
      </c>
      <c r="AC14" s="37">
        <v>6</v>
      </c>
      <c r="AD14" s="40"/>
      <c r="AE14" s="41"/>
      <c r="AF14" s="36">
        <v>6</v>
      </c>
      <c r="AG14" s="37">
        <v>6</v>
      </c>
      <c r="AH14" s="37">
        <v>6</v>
      </c>
      <c r="AI14" s="37">
        <v>6</v>
      </c>
      <c r="AJ14" s="37">
        <v>6</v>
      </c>
      <c r="AK14" s="40"/>
      <c r="AL14" s="41"/>
      <c r="AM14" s="36">
        <v>6</v>
      </c>
      <c r="AN14" s="37">
        <v>6</v>
      </c>
      <c r="AO14" s="37">
        <v>6</v>
      </c>
      <c r="AP14" s="37">
        <v>6</v>
      </c>
      <c r="AQ14" s="37">
        <v>6</v>
      </c>
      <c r="AR14" s="40"/>
      <c r="AS14" s="41"/>
      <c r="AT14" s="36">
        <v>6</v>
      </c>
      <c r="AU14" s="37">
        <v>6</v>
      </c>
      <c r="AV14" s="37">
        <v>6</v>
      </c>
      <c r="AW14" s="37">
        <v>6</v>
      </c>
      <c r="AX14" s="37">
        <v>6</v>
      </c>
      <c r="AY14" s="40"/>
      <c r="AZ14" s="43"/>
      <c r="BA14" s="129">
        <f t="shared" si="0"/>
        <v>120</v>
      </c>
      <c r="BB14" s="129"/>
      <c r="BC14" s="130"/>
      <c r="BD14" s="133">
        <f t="shared" si="1"/>
        <v>30</v>
      </c>
      <c r="BE14" s="134"/>
      <c r="BF14" s="136"/>
      <c r="BG14" s="133">
        <f t="shared" si="2"/>
        <v>0.7</v>
      </c>
      <c r="BH14" s="134"/>
      <c r="BI14" s="135"/>
      <c r="BJ14" s="30">
        <f t="shared" si="5"/>
        <v>0.75</v>
      </c>
      <c r="BK14" s="30">
        <f t="shared" si="6"/>
        <v>0</v>
      </c>
      <c r="BL14" s="30">
        <f t="shared" si="7"/>
        <v>0.75</v>
      </c>
      <c r="BM14" s="55">
        <f t="shared" si="3"/>
        <v>0</v>
      </c>
      <c r="BN14" s="55">
        <f t="shared" si="4"/>
        <v>1</v>
      </c>
    </row>
    <row r="15" spans="1:66" s="3" customFormat="1" ht="20.25" customHeight="1" x14ac:dyDescent="0.15">
      <c r="A15" s="29">
        <v>44</v>
      </c>
      <c r="B15" s="29"/>
      <c r="C15" s="100" t="s">
        <v>74</v>
      </c>
      <c r="D15" s="101"/>
      <c r="E15" s="101"/>
      <c r="F15" s="101"/>
      <c r="G15" s="101"/>
      <c r="H15" s="101"/>
      <c r="I15" s="101"/>
      <c r="J15" s="101"/>
      <c r="K15" s="101" t="s">
        <v>15</v>
      </c>
      <c r="L15" s="101"/>
      <c r="M15" s="101"/>
      <c r="N15" s="101"/>
      <c r="O15" s="101"/>
      <c r="P15" s="101"/>
      <c r="Q15" s="101"/>
      <c r="R15" s="102" t="s">
        <v>53</v>
      </c>
      <c r="S15" s="102"/>
      <c r="T15" s="102"/>
      <c r="U15" s="102"/>
      <c r="V15" s="102"/>
      <c r="W15" s="102"/>
      <c r="X15" s="107"/>
      <c r="Y15" s="36">
        <v>8</v>
      </c>
      <c r="Z15" s="37">
        <v>8</v>
      </c>
      <c r="AA15" s="37">
        <v>8</v>
      </c>
      <c r="AB15" s="37">
        <v>8</v>
      </c>
      <c r="AC15" s="37">
        <v>8</v>
      </c>
      <c r="AD15" s="40"/>
      <c r="AE15" s="41"/>
      <c r="AF15" s="36">
        <v>8</v>
      </c>
      <c r="AG15" s="37">
        <v>8</v>
      </c>
      <c r="AH15" s="37">
        <v>8</v>
      </c>
      <c r="AI15" s="37">
        <v>8</v>
      </c>
      <c r="AJ15" s="37">
        <v>8</v>
      </c>
      <c r="AK15" s="40"/>
      <c r="AL15" s="41"/>
      <c r="AM15" s="36">
        <v>8</v>
      </c>
      <c r="AN15" s="37">
        <v>8</v>
      </c>
      <c r="AO15" s="37">
        <v>8</v>
      </c>
      <c r="AP15" s="37">
        <v>8</v>
      </c>
      <c r="AQ15" s="37">
        <v>8</v>
      </c>
      <c r="AR15" s="40"/>
      <c r="AS15" s="41"/>
      <c r="AT15" s="36">
        <v>8</v>
      </c>
      <c r="AU15" s="37">
        <v>8</v>
      </c>
      <c r="AV15" s="37">
        <v>8</v>
      </c>
      <c r="AW15" s="37">
        <v>8</v>
      </c>
      <c r="AX15" s="37">
        <v>8</v>
      </c>
      <c r="AY15" s="40"/>
      <c r="AZ15" s="43"/>
      <c r="BA15" s="129">
        <f t="shared" si="0"/>
        <v>160</v>
      </c>
      <c r="BB15" s="129"/>
      <c r="BC15" s="130"/>
      <c r="BD15" s="133">
        <f t="shared" si="1"/>
        <v>40</v>
      </c>
      <c r="BE15" s="134"/>
      <c r="BF15" s="136"/>
      <c r="BG15" s="133">
        <f t="shared" si="2"/>
        <v>1</v>
      </c>
      <c r="BH15" s="134"/>
      <c r="BI15" s="135"/>
      <c r="BJ15" s="30">
        <f t="shared" si="5"/>
        <v>1</v>
      </c>
      <c r="BK15" s="30">
        <f t="shared" si="6"/>
        <v>0</v>
      </c>
      <c r="BL15" s="30">
        <f t="shared" si="7"/>
        <v>0</v>
      </c>
      <c r="BM15" s="55">
        <f t="shared" si="3"/>
        <v>0</v>
      </c>
      <c r="BN15" s="55">
        <f t="shared" si="4"/>
        <v>0</v>
      </c>
    </row>
    <row r="16" spans="1:66" s="3" customFormat="1" ht="20.25" customHeight="1" x14ac:dyDescent="0.15">
      <c r="A16" s="29"/>
      <c r="B16" s="29"/>
      <c r="C16" s="100" t="s">
        <v>39</v>
      </c>
      <c r="D16" s="101"/>
      <c r="E16" s="101"/>
      <c r="F16" s="101"/>
      <c r="G16" s="101"/>
      <c r="H16" s="101"/>
      <c r="I16" s="101"/>
      <c r="J16" s="101"/>
      <c r="K16" s="101" t="s">
        <v>16</v>
      </c>
      <c r="L16" s="101"/>
      <c r="M16" s="101"/>
      <c r="N16" s="101"/>
      <c r="O16" s="101"/>
      <c r="P16" s="101"/>
      <c r="Q16" s="101"/>
      <c r="R16" s="102" t="s">
        <v>33</v>
      </c>
      <c r="S16" s="102"/>
      <c r="T16" s="102"/>
      <c r="U16" s="102"/>
      <c r="V16" s="102"/>
      <c r="W16" s="102"/>
      <c r="X16" s="107"/>
      <c r="Y16" s="36">
        <v>2</v>
      </c>
      <c r="Z16" s="37">
        <v>2</v>
      </c>
      <c r="AA16" s="37">
        <v>2</v>
      </c>
      <c r="AB16" s="37">
        <v>2</v>
      </c>
      <c r="AC16" s="37">
        <v>2</v>
      </c>
      <c r="AD16" s="40"/>
      <c r="AE16" s="41"/>
      <c r="AF16" s="36">
        <v>2</v>
      </c>
      <c r="AG16" s="37">
        <v>2</v>
      </c>
      <c r="AH16" s="37">
        <v>2</v>
      </c>
      <c r="AI16" s="37">
        <v>2</v>
      </c>
      <c r="AJ16" s="37">
        <v>2</v>
      </c>
      <c r="AK16" s="40"/>
      <c r="AL16" s="41"/>
      <c r="AM16" s="36">
        <v>2</v>
      </c>
      <c r="AN16" s="37">
        <v>2</v>
      </c>
      <c r="AO16" s="37">
        <v>2</v>
      </c>
      <c r="AP16" s="37">
        <v>2</v>
      </c>
      <c r="AQ16" s="37">
        <v>2</v>
      </c>
      <c r="AR16" s="40"/>
      <c r="AS16" s="41"/>
      <c r="AT16" s="36">
        <v>2</v>
      </c>
      <c r="AU16" s="37">
        <v>2</v>
      </c>
      <c r="AV16" s="37">
        <v>2</v>
      </c>
      <c r="AW16" s="37">
        <v>2</v>
      </c>
      <c r="AX16" s="37">
        <v>2</v>
      </c>
      <c r="AY16" s="40"/>
      <c r="AZ16" s="43"/>
      <c r="BA16" s="129">
        <f t="shared" si="0"/>
        <v>40</v>
      </c>
      <c r="BB16" s="129"/>
      <c r="BC16" s="130"/>
      <c r="BD16" s="133">
        <f t="shared" si="1"/>
        <v>10</v>
      </c>
      <c r="BE16" s="134"/>
      <c r="BF16" s="136"/>
      <c r="BG16" s="133">
        <f t="shared" si="2"/>
        <v>0.2</v>
      </c>
      <c r="BH16" s="134"/>
      <c r="BI16" s="135"/>
      <c r="BJ16" s="30">
        <f t="shared" si="5"/>
        <v>0.25</v>
      </c>
      <c r="BK16" s="30">
        <f t="shared" si="6"/>
        <v>0</v>
      </c>
      <c r="BL16" s="30">
        <f t="shared" si="7"/>
        <v>0</v>
      </c>
      <c r="BM16" s="55">
        <f t="shared" si="3"/>
        <v>0</v>
      </c>
      <c r="BN16" s="55">
        <f t="shared" si="4"/>
        <v>0</v>
      </c>
    </row>
    <row r="17" spans="1:66" s="3" customFormat="1" ht="20.25" customHeight="1" x14ac:dyDescent="0.15">
      <c r="A17" s="29" t="s">
        <v>35</v>
      </c>
      <c r="B17" s="29"/>
      <c r="C17" s="100"/>
      <c r="D17" s="101"/>
      <c r="E17" s="101"/>
      <c r="F17" s="101"/>
      <c r="G17" s="101"/>
      <c r="H17" s="101"/>
      <c r="I17" s="101"/>
      <c r="J17" s="101"/>
      <c r="K17" s="221"/>
      <c r="L17" s="222"/>
      <c r="M17" s="222"/>
      <c r="N17" s="222"/>
      <c r="O17" s="222"/>
      <c r="P17" s="222"/>
      <c r="Q17" s="223"/>
      <c r="R17" s="224"/>
      <c r="S17" s="225"/>
      <c r="T17" s="225"/>
      <c r="U17" s="225"/>
      <c r="V17" s="225"/>
      <c r="W17" s="225"/>
      <c r="X17" s="226"/>
      <c r="Y17" s="36"/>
      <c r="Z17" s="37"/>
      <c r="AA17" s="37"/>
      <c r="AB17" s="37"/>
      <c r="AC17" s="37"/>
      <c r="AD17" s="40"/>
      <c r="AE17" s="41"/>
      <c r="AF17" s="36"/>
      <c r="AG17" s="37"/>
      <c r="AH17" s="37"/>
      <c r="AI17" s="37"/>
      <c r="AJ17" s="37"/>
      <c r="AK17" s="40"/>
      <c r="AL17" s="41"/>
      <c r="AM17" s="36"/>
      <c r="AN17" s="37"/>
      <c r="AO17" s="37"/>
      <c r="AP17" s="37"/>
      <c r="AQ17" s="37"/>
      <c r="AR17" s="40"/>
      <c r="AS17" s="41"/>
      <c r="AT17" s="36"/>
      <c r="AU17" s="37"/>
      <c r="AV17" s="37"/>
      <c r="AW17" s="37"/>
      <c r="AX17" s="37"/>
      <c r="AY17" s="40"/>
      <c r="AZ17" s="43"/>
      <c r="BA17" s="129" t="str">
        <f t="shared" si="0"/>
        <v/>
      </c>
      <c r="BB17" s="129"/>
      <c r="BC17" s="130"/>
      <c r="BD17" s="133" t="str">
        <f t="shared" si="1"/>
        <v/>
      </c>
      <c r="BE17" s="134"/>
      <c r="BF17" s="136"/>
      <c r="BG17" s="133" t="str">
        <f t="shared" si="2"/>
        <v/>
      </c>
      <c r="BH17" s="134"/>
      <c r="BI17" s="135"/>
      <c r="BJ17" s="30">
        <f t="shared" si="5"/>
        <v>0</v>
      </c>
      <c r="BK17" s="30">
        <f t="shared" si="6"/>
        <v>0</v>
      </c>
      <c r="BL17" s="30">
        <f t="shared" si="7"/>
        <v>0</v>
      </c>
      <c r="BM17" s="55">
        <f t="shared" si="3"/>
        <v>0</v>
      </c>
      <c r="BN17" s="55">
        <f t="shared" si="4"/>
        <v>0</v>
      </c>
    </row>
    <row r="18" spans="1:66" s="3" customFormat="1" ht="20.25" customHeight="1" x14ac:dyDescent="0.15">
      <c r="A18" s="29" t="s">
        <v>55</v>
      </c>
      <c r="B18" s="29"/>
      <c r="C18" s="100"/>
      <c r="D18" s="101"/>
      <c r="E18" s="101"/>
      <c r="F18" s="101"/>
      <c r="G18" s="101"/>
      <c r="H18" s="101"/>
      <c r="I18" s="101"/>
      <c r="J18" s="101"/>
      <c r="K18" s="101"/>
      <c r="L18" s="101"/>
      <c r="M18" s="101"/>
      <c r="N18" s="101"/>
      <c r="O18" s="101"/>
      <c r="P18" s="101"/>
      <c r="Q18" s="101"/>
      <c r="R18" s="102"/>
      <c r="S18" s="102"/>
      <c r="T18" s="102"/>
      <c r="U18" s="102"/>
      <c r="V18" s="102"/>
      <c r="W18" s="102"/>
      <c r="X18" s="107"/>
      <c r="Y18" s="36"/>
      <c r="Z18" s="37"/>
      <c r="AA18" s="37"/>
      <c r="AB18" s="37"/>
      <c r="AC18" s="37"/>
      <c r="AD18" s="40"/>
      <c r="AE18" s="41"/>
      <c r="AF18" s="42"/>
      <c r="AG18" s="40"/>
      <c r="AH18" s="40"/>
      <c r="AI18" s="40"/>
      <c r="AJ18" s="40"/>
      <c r="AK18" s="40"/>
      <c r="AL18" s="41"/>
      <c r="AM18" s="42"/>
      <c r="AN18" s="40"/>
      <c r="AO18" s="40"/>
      <c r="AP18" s="40"/>
      <c r="AQ18" s="40"/>
      <c r="AR18" s="40"/>
      <c r="AS18" s="41"/>
      <c r="AT18" s="42"/>
      <c r="AU18" s="40"/>
      <c r="AV18" s="40"/>
      <c r="AW18" s="40"/>
      <c r="AX18" s="40"/>
      <c r="AY18" s="40"/>
      <c r="AZ18" s="43"/>
      <c r="BA18" s="129" t="str">
        <f t="shared" si="0"/>
        <v/>
      </c>
      <c r="BB18" s="129"/>
      <c r="BC18" s="130"/>
      <c r="BD18" s="133" t="str">
        <f t="shared" si="1"/>
        <v/>
      </c>
      <c r="BE18" s="134"/>
      <c r="BF18" s="136"/>
      <c r="BG18" s="133" t="str">
        <f t="shared" si="2"/>
        <v/>
      </c>
      <c r="BH18" s="134"/>
      <c r="BI18" s="135"/>
      <c r="BJ18" s="30">
        <f t="shared" si="5"/>
        <v>0</v>
      </c>
      <c r="BK18" s="30">
        <f t="shared" si="6"/>
        <v>0</v>
      </c>
      <c r="BL18" s="30">
        <f t="shared" si="7"/>
        <v>0</v>
      </c>
      <c r="BM18" s="55">
        <f t="shared" si="3"/>
        <v>0</v>
      </c>
      <c r="BN18" s="55">
        <f t="shared" si="4"/>
        <v>0</v>
      </c>
    </row>
    <row r="19" spans="1:66" s="3" customFormat="1" ht="20.25" customHeight="1" x14ac:dyDescent="0.15">
      <c r="A19" s="29" t="s">
        <v>37</v>
      </c>
      <c r="B19" s="29"/>
      <c r="C19" s="100"/>
      <c r="D19" s="101"/>
      <c r="E19" s="101"/>
      <c r="F19" s="101"/>
      <c r="G19" s="101"/>
      <c r="H19" s="101"/>
      <c r="I19" s="101"/>
      <c r="J19" s="101"/>
      <c r="K19" s="101"/>
      <c r="L19" s="101"/>
      <c r="M19" s="101"/>
      <c r="N19" s="101"/>
      <c r="O19" s="101"/>
      <c r="P19" s="101"/>
      <c r="Q19" s="101"/>
      <c r="R19" s="102"/>
      <c r="S19" s="102"/>
      <c r="T19" s="102"/>
      <c r="U19" s="102"/>
      <c r="V19" s="102"/>
      <c r="W19" s="102"/>
      <c r="X19" s="107"/>
      <c r="Y19" s="36"/>
      <c r="Z19" s="37"/>
      <c r="AA19" s="37"/>
      <c r="AB19" s="37"/>
      <c r="AC19" s="37"/>
      <c r="AD19" s="40"/>
      <c r="AE19" s="41"/>
      <c r="AF19" s="42"/>
      <c r="AG19" s="40"/>
      <c r="AH19" s="40"/>
      <c r="AI19" s="40"/>
      <c r="AJ19" s="40"/>
      <c r="AK19" s="40"/>
      <c r="AL19" s="41"/>
      <c r="AM19" s="42"/>
      <c r="AN19" s="40"/>
      <c r="AO19" s="40"/>
      <c r="AP19" s="40"/>
      <c r="AQ19" s="40"/>
      <c r="AR19" s="40"/>
      <c r="AS19" s="41"/>
      <c r="AT19" s="42"/>
      <c r="AU19" s="40"/>
      <c r="AV19" s="40"/>
      <c r="AW19" s="40"/>
      <c r="AX19" s="40"/>
      <c r="AY19" s="40"/>
      <c r="AZ19" s="43"/>
      <c r="BA19" s="129" t="str">
        <f t="shared" si="0"/>
        <v/>
      </c>
      <c r="BB19" s="129"/>
      <c r="BC19" s="130"/>
      <c r="BD19" s="133" t="str">
        <f t="shared" si="1"/>
        <v/>
      </c>
      <c r="BE19" s="134"/>
      <c r="BF19" s="136"/>
      <c r="BG19" s="133" t="str">
        <f t="shared" si="2"/>
        <v/>
      </c>
      <c r="BH19" s="134"/>
      <c r="BI19" s="135"/>
      <c r="BJ19" s="30">
        <f t="shared" si="5"/>
        <v>0</v>
      </c>
      <c r="BK19" s="30">
        <f t="shared" si="6"/>
        <v>0</v>
      </c>
      <c r="BL19" s="30">
        <f t="shared" si="7"/>
        <v>0</v>
      </c>
      <c r="BM19" s="55">
        <f t="shared" si="3"/>
        <v>0</v>
      </c>
      <c r="BN19" s="55">
        <f t="shared" si="4"/>
        <v>0</v>
      </c>
    </row>
    <row r="20" spans="1:66" s="3" customFormat="1" ht="20.25" customHeight="1" x14ac:dyDescent="0.15">
      <c r="A20" s="29" t="s">
        <v>80</v>
      </c>
      <c r="B20" s="29"/>
      <c r="C20" s="100"/>
      <c r="D20" s="101"/>
      <c r="E20" s="101"/>
      <c r="F20" s="101"/>
      <c r="G20" s="101"/>
      <c r="H20" s="101"/>
      <c r="I20" s="101"/>
      <c r="J20" s="101"/>
      <c r="K20" s="101"/>
      <c r="L20" s="101"/>
      <c r="M20" s="101"/>
      <c r="N20" s="101"/>
      <c r="O20" s="101"/>
      <c r="P20" s="101"/>
      <c r="Q20" s="101"/>
      <c r="R20" s="102"/>
      <c r="S20" s="102"/>
      <c r="T20" s="102"/>
      <c r="U20" s="102"/>
      <c r="V20" s="102"/>
      <c r="W20" s="102"/>
      <c r="X20" s="107"/>
      <c r="Y20" s="36"/>
      <c r="Z20" s="37"/>
      <c r="AA20" s="37"/>
      <c r="AB20" s="37"/>
      <c r="AC20" s="37"/>
      <c r="AD20" s="40"/>
      <c r="AE20" s="41"/>
      <c r="AF20" s="42"/>
      <c r="AG20" s="40"/>
      <c r="AH20" s="40"/>
      <c r="AI20" s="40"/>
      <c r="AJ20" s="40"/>
      <c r="AK20" s="40"/>
      <c r="AL20" s="41"/>
      <c r="AM20" s="42"/>
      <c r="AN20" s="40"/>
      <c r="AO20" s="40"/>
      <c r="AP20" s="40"/>
      <c r="AQ20" s="40"/>
      <c r="AR20" s="40"/>
      <c r="AS20" s="41"/>
      <c r="AT20" s="42"/>
      <c r="AU20" s="40"/>
      <c r="AV20" s="40"/>
      <c r="AW20" s="40"/>
      <c r="AX20" s="40"/>
      <c r="AY20" s="40"/>
      <c r="AZ20" s="43"/>
      <c r="BA20" s="129" t="str">
        <f t="shared" si="0"/>
        <v/>
      </c>
      <c r="BB20" s="129"/>
      <c r="BC20" s="130"/>
      <c r="BD20" s="133" t="str">
        <f t="shared" si="1"/>
        <v/>
      </c>
      <c r="BE20" s="134"/>
      <c r="BF20" s="136"/>
      <c r="BG20" s="133" t="str">
        <f t="shared" si="2"/>
        <v/>
      </c>
      <c r="BH20" s="134"/>
      <c r="BI20" s="135"/>
      <c r="BJ20" s="30">
        <f t="shared" si="5"/>
        <v>0</v>
      </c>
      <c r="BK20" s="30">
        <f t="shared" si="6"/>
        <v>0</v>
      </c>
      <c r="BL20" s="30">
        <f t="shared" si="7"/>
        <v>0</v>
      </c>
      <c r="BM20" s="55">
        <f t="shared" si="3"/>
        <v>0</v>
      </c>
      <c r="BN20" s="55">
        <f t="shared" si="4"/>
        <v>0</v>
      </c>
    </row>
    <row r="21" spans="1:66" s="3" customFormat="1" ht="20.25" customHeight="1" x14ac:dyDescent="0.15">
      <c r="A21" s="29" t="s">
        <v>74</v>
      </c>
      <c r="B21" s="29"/>
      <c r="C21" s="100"/>
      <c r="D21" s="101"/>
      <c r="E21" s="101"/>
      <c r="F21" s="101"/>
      <c r="G21" s="101"/>
      <c r="H21" s="101"/>
      <c r="I21" s="101"/>
      <c r="J21" s="101"/>
      <c r="K21" s="101"/>
      <c r="L21" s="101"/>
      <c r="M21" s="101"/>
      <c r="N21" s="101"/>
      <c r="O21" s="101"/>
      <c r="P21" s="101"/>
      <c r="Q21" s="101"/>
      <c r="R21" s="102"/>
      <c r="S21" s="102"/>
      <c r="T21" s="102"/>
      <c r="U21" s="102"/>
      <c r="V21" s="102"/>
      <c r="W21" s="102"/>
      <c r="X21" s="107"/>
      <c r="Y21" s="36"/>
      <c r="Z21" s="37"/>
      <c r="AA21" s="37"/>
      <c r="AB21" s="37"/>
      <c r="AC21" s="37"/>
      <c r="AD21" s="40"/>
      <c r="AE21" s="41"/>
      <c r="AF21" s="42"/>
      <c r="AG21" s="40"/>
      <c r="AH21" s="40"/>
      <c r="AI21" s="40"/>
      <c r="AJ21" s="40"/>
      <c r="AK21" s="40"/>
      <c r="AL21" s="41"/>
      <c r="AM21" s="42"/>
      <c r="AN21" s="40"/>
      <c r="AO21" s="40"/>
      <c r="AP21" s="40"/>
      <c r="AQ21" s="40"/>
      <c r="AR21" s="40"/>
      <c r="AS21" s="41"/>
      <c r="AT21" s="42"/>
      <c r="AU21" s="40"/>
      <c r="AV21" s="40"/>
      <c r="AW21" s="40"/>
      <c r="AX21" s="40"/>
      <c r="AY21" s="40"/>
      <c r="AZ21" s="43"/>
      <c r="BA21" s="129" t="str">
        <f t="shared" si="0"/>
        <v/>
      </c>
      <c r="BB21" s="129"/>
      <c r="BC21" s="130"/>
      <c r="BD21" s="133" t="str">
        <f t="shared" si="1"/>
        <v/>
      </c>
      <c r="BE21" s="134"/>
      <c r="BF21" s="136"/>
      <c r="BG21" s="133" t="str">
        <f t="shared" si="2"/>
        <v/>
      </c>
      <c r="BH21" s="134"/>
      <c r="BI21" s="135"/>
      <c r="BJ21" s="30">
        <f t="shared" si="5"/>
        <v>0</v>
      </c>
      <c r="BK21" s="30">
        <f t="shared" si="6"/>
        <v>0</v>
      </c>
      <c r="BL21" s="30">
        <f t="shared" si="7"/>
        <v>0</v>
      </c>
      <c r="BM21" s="55">
        <f t="shared" si="3"/>
        <v>0</v>
      </c>
      <c r="BN21" s="55">
        <f t="shared" si="4"/>
        <v>0</v>
      </c>
    </row>
    <row r="22" spans="1:66" s="3" customFormat="1" ht="20.25" customHeight="1" x14ac:dyDescent="0.15">
      <c r="A22" s="29" t="s">
        <v>39</v>
      </c>
      <c r="B22" s="29"/>
      <c r="C22" s="100"/>
      <c r="D22" s="101"/>
      <c r="E22" s="101"/>
      <c r="F22" s="101"/>
      <c r="G22" s="101"/>
      <c r="H22" s="101"/>
      <c r="I22" s="101"/>
      <c r="J22" s="101"/>
      <c r="K22" s="101"/>
      <c r="L22" s="101"/>
      <c r="M22" s="101"/>
      <c r="N22" s="101"/>
      <c r="O22" s="101"/>
      <c r="P22" s="101"/>
      <c r="Q22" s="101"/>
      <c r="R22" s="102"/>
      <c r="S22" s="102"/>
      <c r="T22" s="102"/>
      <c r="U22" s="102"/>
      <c r="V22" s="102"/>
      <c r="W22" s="102"/>
      <c r="X22" s="107"/>
      <c r="Y22" s="36"/>
      <c r="Z22" s="37"/>
      <c r="AA22" s="37"/>
      <c r="AB22" s="37"/>
      <c r="AC22" s="37"/>
      <c r="AD22" s="40"/>
      <c r="AE22" s="41"/>
      <c r="AF22" s="42"/>
      <c r="AG22" s="40"/>
      <c r="AH22" s="40"/>
      <c r="AI22" s="40"/>
      <c r="AJ22" s="40"/>
      <c r="AK22" s="40"/>
      <c r="AL22" s="41"/>
      <c r="AM22" s="42"/>
      <c r="AN22" s="40"/>
      <c r="AO22" s="40"/>
      <c r="AP22" s="40"/>
      <c r="AQ22" s="40"/>
      <c r="AR22" s="40"/>
      <c r="AS22" s="41"/>
      <c r="AT22" s="42"/>
      <c r="AU22" s="40"/>
      <c r="AV22" s="40"/>
      <c r="AW22" s="40"/>
      <c r="AX22" s="40"/>
      <c r="AY22" s="40"/>
      <c r="AZ22" s="43"/>
      <c r="BA22" s="129" t="str">
        <f t="shared" si="0"/>
        <v/>
      </c>
      <c r="BB22" s="129"/>
      <c r="BC22" s="130"/>
      <c r="BD22" s="133" t="str">
        <f t="shared" si="1"/>
        <v/>
      </c>
      <c r="BE22" s="134"/>
      <c r="BF22" s="136"/>
      <c r="BG22" s="133" t="str">
        <f t="shared" si="2"/>
        <v/>
      </c>
      <c r="BH22" s="134"/>
      <c r="BI22" s="135"/>
      <c r="BJ22" s="30">
        <f t="shared" si="5"/>
        <v>0</v>
      </c>
      <c r="BK22" s="30">
        <f t="shared" si="6"/>
        <v>0</v>
      </c>
      <c r="BL22" s="30">
        <f t="shared" si="7"/>
        <v>0</v>
      </c>
      <c r="BM22" s="55">
        <f t="shared" si="3"/>
        <v>0</v>
      </c>
      <c r="BN22" s="55">
        <f t="shared" si="4"/>
        <v>0</v>
      </c>
    </row>
    <row r="23" spans="1:66" s="3" customFormat="1" ht="20.25" customHeight="1" x14ac:dyDescent="0.15">
      <c r="A23" s="29" t="s">
        <v>38</v>
      </c>
      <c r="B23" s="29"/>
      <c r="C23" s="100"/>
      <c r="D23" s="101"/>
      <c r="E23" s="101"/>
      <c r="F23" s="101"/>
      <c r="G23" s="101"/>
      <c r="H23" s="101"/>
      <c r="I23" s="101"/>
      <c r="J23" s="101"/>
      <c r="K23" s="101"/>
      <c r="L23" s="101"/>
      <c r="M23" s="101"/>
      <c r="N23" s="101"/>
      <c r="O23" s="101"/>
      <c r="P23" s="101"/>
      <c r="Q23" s="101"/>
      <c r="R23" s="102"/>
      <c r="S23" s="102"/>
      <c r="T23" s="102"/>
      <c r="U23" s="102"/>
      <c r="V23" s="102"/>
      <c r="W23" s="102"/>
      <c r="X23" s="107"/>
      <c r="Y23" s="36"/>
      <c r="Z23" s="37"/>
      <c r="AA23" s="37"/>
      <c r="AB23" s="37"/>
      <c r="AC23" s="37"/>
      <c r="AD23" s="40"/>
      <c r="AE23" s="41"/>
      <c r="AF23" s="42"/>
      <c r="AG23" s="40"/>
      <c r="AH23" s="40"/>
      <c r="AI23" s="40"/>
      <c r="AJ23" s="40"/>
      <c r="AK23" s="40"/>
      <c r="AL23" s="41"/>
      <c r="AM23" s="42"/>
      <c r="AN23" s="40"/>
      <c r="AO23" s="40"/>
      <c r="AP23" s="40"/>
      <c r="AQ23" s="40"/>
      <c r="AR23" s="40"/>
      <c r="AS23" s="41"/>
      <c r="AT23" s="42"/>
      <c r="AU23" s="40"/>
      <c r="AV23" s="40"/>
      <c r="AW23" s="40"/>
      <c r="AX23" s="40"/>
      <c r="AY23" s="40"/>
      <c r="AZ23" s="43"/>
      <c r="BA23" s="129" t="str">
        <f t="shared" si="0"/>
        <v/>
      </c>
      <c r="BB23" s="129"/>
      <c r="BC23" s="130"/>
      <c r="BD23" s="133" t="str">
        <f t="shared" si="1"/>
        <v/>
      </c>
      <c r="BE23" s="134"/>
      <c r="BF23" s="136"/>
      <c r="BG23" s="133" t="str">
        <f t="shared" si="2"/>
        <v/>
      </c>
      <c r="BH23" s="134"/>
      <c r="BI23" s="135"/>
      <c r="BJ23" s="30">
        <f t="shared" si="5"/>
        <v>0</v>
      </c>
      <c r="BK23" s="30">
        <f t="shared" si="6"/>
        <v>0</v>
      </c>
      <c r="BL23" s="30">
        <f t="shared" si="7"/>
        <v>0</v>
      </c>
      <c r="BM23" s="55">
        <f t="shared" si="3"/>
        <v>0</v>
      </c>
      <c r="BN23" s="55">
        <f t="shared" si="4"/>
        <v>0</v>
      </c>
    </row>
    <row r="24" spans="1:66" s="3" customFormat="1" ht="20.25" customHeight="1" x14ac:dyDescent="0.15">
      <c r="A24" s="29"/>
      <c r="B24" s="29"/>
      <c r="C24" s="100"/>
      <c r="D24" s="101"/>
      <c r="E24" s="101"/>
      <c r="F24" s="101"/>
      <c r="G24" s="101"/>
      <c r="H24" s="101"/>
      <c r="I24" s="101"/>
      <c r="J24" s="101"/>
      <c r="K24" s="101"/>
      <c r="L24" s="101"/>
      <c r="M24" s="101"/>
      <c r="N24" s="101"/>
      <c r="O24" s="101"/>
      <c r="P24" s="101"/>
      <c r="Q24" s="101"/>
      <c r="R24" s="102"/>
      <c r="S24" s="102"/>
      <c r="T24" s="102"/>
      <c r="U24" s="102"/>
      <c r="V24" s="102"/>
      <c r="W24" s="102"/>
      <c r="X24" s="107"/>
      <c r="Y24" s="36"/>
      <c r="Z24" s="37"/>
      <c r="AA24" s="37"/>
      <c r="AB24" s="37"/>
      <c r="AC24" s="37"/>
      <c r="AD24" s="40"/>
      <c r="AE24" s="41"/>
      <c r="AF24" s="42"/>
      <c r="AG24" s="40"/>
      <c r="AH24" s="40"/>
      <c r="AI24" s="40"/>
      <c r="AJ24" s="40"/>
      <c r="AK24" s="40"/>
      <c r="AL24" s="41"/>
      <c r="AM24" s="42"/>
      <c r="AN24" s="40"/>
      <c r="AO24" s="40"/>
      <c r="AP24" s="40"/>
      <c r="AQ24" s="40"/>
      <c r="AR24" s="40"/>
      <c r="AS24" s="41"/>
      <c r="AT24" s="42"/>
      <c r="AU24" s="40"/>
      <c r="AV24" s="40"/>
      <c r="AW24" s="40"/>
      <c r="AX24" s="40"/>
      <c r="AY24" s="40"/>
      <c r="AZ24" s="43"/>
      <c r="BA24" s="129" t="str">
        <f t="shared" si="0"/>
        <v/>
      </c>
      <c r="BB24" s="129"/>
      <c r="BC24" s="130"/>
      <c r="BD24" s="133" t="str">
        <f t="shared" si="1"/>
        <v/>
      </c>
      <c r="BE24" s="134"/>
      <c r="BF24" s="136"/>
      <c r="BG24" s="133" t="str">
        <f t="shared" si="2"/>
        <v/>
      </c>
      <c r="BH24" s="134"/>
      <c r="BI24" s="135"/>
      <c r="BJ24" s="30">
        <f t="shared" si="5"/>
        <v>0</v>
      </c>
      <c r="BK24" s="30">
        <f t="shared" si="6"/>
        <v>0</v>
      </c>
      <c r="BL24" s="30">
        <f t="shared" si="7"/>
        <v>0</v>
      </c>
      <c r="BM24" s="55">
        <f t="shared" si="3"/>
        <v>0</v>
      </c>
      <c r="BN24" s="55">
        <f t="shared" si="4"/>
        <v>0</v>
      </c>
    </row>
    <row r="25" spans="1:66" s="3" customFormat="1" ht="20.25" customHeight="1" x14ac:dyDescent="0.15">
      <c r="A25" s="29" t="s">
        <v>15</v>
      </c>
      <c r="B25" s="29"/>
      <c r="C25" s="100"/>
      <c r="D25" s="101"/>
      <c r="E25" s="101"/>
      <c r="F25" s="101"/>
      <c r="G25" s="101"/>
      <c r="H25" s="101"/>
      <c r="I25" s="101"/>
      <c r="J25" s="101"/>
      <c r="K25" s="101"/>
      <c r="L25" s="101"/>
      <c r="M25" s="101"/>
      <c r="N25" s="101"/>
      <c r="O25" s="101"/>
      <c r="P25" s="101"/>
      <c r="Q25" s="101"/>
      <c r="R25" s="102"/>
      <c r="S25" s="102"/>
      <c r="T25" s="102"/>
      <c r="U25" s="102"/>
      <c r="V25" s="102"/>
      <c r="W25" s="102"/>
      <c r="X25" s="107"/>
      <c r="Y25" s="42"/>
      <c r="Z25" s="40"/>
      <c r="AA25" s="40"/>
      <c r="AB25" s="40"/>
      <c r="AC25" s="40"/>
      <c r="AD25" s="40"/>
      <c r="AE25" s="41"/>
      <c r="AF25" s="42"/>
      <c r="AG25" s="40"/>
      <c r="AH25" s="40"/>
      <c r="AI25" s="40"/>
      <c r="AJ25" s="40"/>
      <c r="AK25" s="40"/>
      <c r="AL25" s="41"/>
      <c r="AM25" s="42"/>
      <c r="AN25" s="40"/>
      <c r="AO25" s="40"/>
      <c r="AP25" s="40"/>
      <c r="AQ25" s="40"/>
      <c r="AR25" s="40"/>
      <c r="AS25" s="41"/>
      <c r="AT25" s="42"/>
      <c r="AU25" s="40"/>
      <c r="AV25" s="40"/>
      <c r="AW25" s="40"/>
      <c r="AX25" s="40"/>
      <c r="AY25" s="40"/>
      <c r="AZ25" s="43"/>
      <c r="BA25" s="129" t="str">
        <f t="shared" si="0"/>
        <v/>
      </c>
      <c r="BB25" s="129"/>
      <c r="BC25" s="130"/>
      <c r="BD25" s="133" t="str">
        <f t="shared" si="1"/>
        <v/>
      </c>
      <c r="BE25" s="134"/>
      <c r="BF25" s="136"/>
      <c r="BG25" s="133" t="str">
        <f t="shared" si="2"/>
        <v/>
      </c>
      <c r="BH25" s="134"/>
      <c r="BI25" s="135"/>
      <c r="BJ25" s="30">
        <f t="shared" si="5"/>
        <v>0</v>
      </c>
      <c r="BK25" s="30">
        <f t="shared" si="6"/>
        <v>0</v>
      </c>
      <c r="BL25" s="30">
        <f t="shared" si="7"/>
        <v>0</v>
      </c>
      <c r="BM25" s="55">
        <f t="shared" si="3"/>
        <v>0</v>
      </c>
      <c r="BN25" s="55">
        <f t="shared" si="4"/>
        <v>0</v>
      </c>
    </row>
    <row r="26" spans="1:66" s="3" customFormat="1" ht="20.25" customHeight="1" x14ac:dyDescent="0.15">
      <c r="A26" s="29" t="s">
        <v>16</v>
      </c>
      <c r="B26" s="29"/>
      <c r="C26" s="100"/>
      <c r="D26" s="101"/>
      <c r="E26" s="101"/>
      <c r="F26" s="101"/>
      <c r="G26" s="101"/>
      <c r="H26" s="101"/>
      <c r="I26" s="101"/>
      <c r="J26" s="101"/>
      <c r="K26" s="101"/>
      <c r="L26" s="101"/>
      <c r="M26" s="101"/>
      <c r="N26" s="101"/>
      <c r="O26" s="101"/>
      <c r="P26" s="101"/>
      <c r="Q26" s="101"/>
      <c r="R26" s="102"/>
      <c r="S26" s="102"/>
      <c r="T26" s="102"/>
      <c r="U26" s="102"/>
      <c r="V26" s="102"/>
      <c r="W26" s="102"/>
      <c r="X26" s="107"/>
      <c r="Y26" s="42"/>
      <c r="Z26" s="40"/>
      <c r="AA26" s="40"/>
      <c r="AB26" s="40"/>
      <c r="AC26" s="40"/>
      <c r="AD26" s="40"/>
      <c r="AE26" s="41"/>
      <c r="AF26" s="42"/>
      <c r="AG26" s="40"/>
      <c r="AH26" s="40"/>
      <c r="AI26" s="40"/>
      <c r="AJ26" s="40"/>
      <c r="AK26" s="40"/>
      <c r="AL26" s="41"/>
      <c r="AM26" s="42"/>
      <c r="AN26" s="40"/>
      <c r="AO26" s="40"/>
      <c r="AP26" s="40"/>
      <c r="AQ26" s="40"/>
      <c r="AR26" s="40"/>
      <c r="AS26" s="41"/>
      <c r="AT26" s="42"/>
      <c r="AU26" s="40"/>
      <c r="AV26" s="40"/>
      <c r="AW26" s="40"/>
      <c r="AX26" s="40"/>
      <c r="AY26" s="40"/>
      <c r="AZ26" s="43"/>
      <c r="BA26" s="129" t="str">
        <f t="shared" si="0"/>
        <v/>
      </c>
      <c r="BB26" s="129"/>
      <c r="BC26" s="130"/>
      <c r="BD26" s="133" t="str">
        <f t="shared" si="1"/>
        <v/>
      </c>
      <c r="BE26" s="134"/>
      <c r="BF26" s="136"/>
      <c r="BG26" s="133" t="str">
        <f t="shared" si="2"/>
        <v/>
      </c>
      <c r="BH26" s="134"/>
      <c r="BI26" s="135"/>
      <c r="BJ26" s="30">
        <f t="shared" si="5"/>
        <v>0</v>
      </c>
      <c r="BK26" s="30">
        <f t="shared" si="6"/>
        <v>0</v>
      </c>
      <c r="BL26" s="30">
        <f t="shared" si="7"/>
        <v>0</v>
      </c>
      <c r="BM26" s="55">
        <f t="shared" si="3"/>
        <v>0</v>
      </c>
      <c r="BN26" s="55">
        <f t="shared" si="4"/>
        <v>0</v>
      </c>
    </row>
    <row r="27" spans="1:66" s="3" customFormat="1" ht="20.25" customHeight="1" x14ac:dyDescent="0.15">
      <c r="A27" s="29" t="s">
        <v>81</v>
      </c>
      <c r="B27" s="29"/>
      <c r="C27" s="100"/>
      <c r="D27" s="101"/>
      <c r="E27" s="101"/>
      <c r="F27" s="101"/>
      <c r="G27" s="101"/>
      <c r="H27" s="101"/>
      <c r="I27" s="101"/>
      <c r="J27" s="101"/>
      <c r="K27" s="102"/>
      <c r="L27" s="102"/>
      <c r="M27" s="102"/>
      <c r="N27" s="102"/>
      <c r="O27" s="102"/>
      <c r="P27" s="102"/>
      <c r="Q27" s="102"/>
      <c r="R27" s="102"/>
      <c r="S27" s="102"/>
      <c r="T27" s="102"/>
      <c r="U27" s="102"/>
      <c r="V27" s="102"/>
      <c r="W27" s="102"/>
      <c r="X27" s="107"/>
      <c r="Y27" s="42"/>
      <c r="Z27" s="40"/>
      <c r="AA27" s="40"/>
      <c r="AB27" s="40"/>
      <c r="AC27" s="40"/>
      <c r="AD27" s="40"/>
      <c r="AE27" s="41"/>
      <c r="AF27" s="42"/>
      <c r="AG27" s="40"/>
      <c r="AH27" s="40"/>
      <c r="AI27" s="40"/>
      <c r="AJ27" s="40"/>
      <c r="AK27" s="40"/>
      <c r="AL27" s="41"/>
      <c r="AM27" s="42"/>
      <c r="AN27" s="40"/>
      <c r="AO27" s="40"/>
      <c r="AP27" s="40"/>
      <c r="AQ27" s="40"/>
      <c r="AR27" s="40"/>
      <c r="AS27" s="41"/>
      <c r="AT27" s="42"/>
      <c r="AU27" s="40"/>
      <c r="AV27" s="40"/>
      <c r="AW27" s="40"/>
      <c r="AX27" s="40"/>
      <c r="AY27" s="40"/>
      <c r="AZ27" s="43"/>
      <c r="BA27" s="129" t="str">
        <f t="shared" si="0"/>
        <v/>
      </c>
      <c r="BB27" s="129"/>
      <c r="BC27" s="130"/>
      <c r="BD27" s="133" t="str">
        <f t="shared" si="1"/>
        <v/>
      </c>
      <c r="BE27" s="134"/>
      <c r="BF27" s="136"/>
      <c r="BG27" s="133" t="str">
        <f t="shared" si="2"/>
        <v/>
      </c>
      <c r="BH27" s="134"/>
      <c r="BI27" s="135"/>
      <c r="BJ27" s="30">
        <f t="shared" si="5"/>
        <v>0</v>
      </c>
      <c r="BK27" s="30">
        <f t="shared" si="6"/>
        <v>0</v>
      </c>
      <c r="BL27" s="30">
        <f t="shared" si="7"/>
        <v>0</v>
      </c>
      <c r="BM27" s="55">
        <f t="shared" si="3"/>
        <v>0</v>
      </c>
      <c r="BN27" s="55">
        <f t="shared" si="4"/>
        <v>0</v>
      </c>
    </row>
    <row r="28" spans="1:66" s="3" customFormat="1" ht="20.25" customHeight="1" x14ac:dyDescent="0.15">
      <c r="A28" s="29" t="s">
        <v>82</v>
      </c>
      <c r="B28" s="29"/>
      <c r="C28" s="100"/>
      <c r="D28" s="101"/>
      <c r="E28" s="101"/>
      <c r="F28" s="101"/>
      <c r="G28" s="101"/>
      <c r="H28" s="101"/>
      <c r="I28" s="101"/>
      <c r="J28" s="101"/>
      <c r="K28" s="102"/>
      <c r="L28" s="102"/>
      <c r="M28" s="102"/>
      <c r="N28" s="102"/>
      <c r="O28" s="102"/>
      <c r="P28" s="102"/>
      <c r="Q28" s="102"/>
      <c r="R28" s="102"/>
      <c r="S28" s="102"/>
      <c r="T28" s="102"/>
      <c r="U28" s="102"/>
      <c r="V28" s="102"/>
      <c r="W28" s="102"/>
      <c r="X28" s="107"/>
      <c r="Y28" s="42"/>
      <c r="Z28" s="40"/>
      <c r="AA28" s="40"/>
      <c r="AB28" s="40"/>
      <c r="AC28" s="40"/>
      <c r="AD28" s="40"/>
      <c r="AE28" s="41"/>
      <c r="AF28" s="42"/>
      <c r="AG28" s="40"/>
      <c r="AH28" s="40"/>
      <c r="AI28" s="40"/>
      <c r="AJ28" s="40"/>
      <c r="AK28" s="40"/>
      <c r="AL28" s="41"/>
      <c r="AM28" s="42"/>
      <c r="AN28" s="40"/>
      <c r="AO28" s="40"/>
      <c r="AP28" s="40"/>
      <c r="AQ28" s="40"/>
      <c r="AR28" s="40"/>
      <c r="AS28" s="41"/>
      <c r="AT28" s="42"/>
      <c r="AU28" s="40"/>
      <c r="AV28" s="40"/>
      <c r="AW28" s="40"/>
      <c r="AX28" s="40"/>
      <c r="AY28" s="40"/>
      <c r="AZ28" s="43"/>
      <c r="BA28" s="129" t="str">
        <f t="shared" si="0"/>
        <v/>
      </c>
      <c r="BB28" s="129"/>
      <c r="BC28" s="130"/>
      <c r="BD28" s="133" t="str">
        <f t="shared" si="1"/>
        <v/>
      </c>
      <c r="BE28" s="134"/>
      <c r="BF28" s="136"/>
      <c r="BG28" s="133" t="str">
        <f t="shared" si="2"/>
        <v/>
      </c>
      <c r="BH28" s="134"/>
      <c r="BI28" s="135"/>
      <c r="BJ28" s="30">
        <f t="shared" si="5"/>
        <v>0</v>
      </c>
      <c r="BK28" s="30">
        <f t="shared" si="6"/>
        <v>0</v>
      </c>
      <c r="BL28" s="30">
        <f t="shared" si="7"/>
        <v>0</v>
      </c>
      <c r="BM28" s="55">
        <f t="shared" si="3"/>
        <v>0</v>
      </c>
      <c r="BN28" s="55">
        <f t="shared" si="4"/>
        <v>0</v>
      </c>
    </row>
    <row r="29" spans="1:66" s="3" customFormat="1" ht="20.25" customHeight="1" x14ac:dyDescent="0.15">
      <c r="A29" s="29" t="s">
        <v>17</v>
      </c>
      <c r="B29" s="29"/>
      <c r="C29" s="100"/>
      <c r="D29" s="101"/>
      <c r="E29" s="101"/>
      <c r="F29" s="101"/>
      <c r="G29" s="101"/>
      <c r="H29" s="101"/>
      <c r="I29" s="101"/>
      <c r="J29" s="101"/>
      <c r="K29" s="101"/>
      <c r="L29" s="101"/>
      <c r="M29" s="101"/>
      <c r="N29" s="101"/>
      <c r="O29" s="101"/>
      <c r="P29" s="101"/>
      <c r="Q29" s="101"/>
      <c r="R29" s="102"/>
      <c r="S29" s="102"/>
      <c r="T29" s="102"/>
      <c r="U29" s="102"/>
      <c r="V29" s="102"/>
      <c r="W29" s="102"/>
      <c r="X29" s="107"/>
      <c r="Y29" s="36"/>
      <c r="Z29" s="37"/>
      <c r="AA29" s="37"/>
      <c r="AB29" s="37"/>
      <c r="AC29" s="37"/>
      <c r="AD29" s="40"/>
      <c r="AE29" s="41"/>
      <c r="AF29" s="42"/>
      <c r="AG29" s="40"/>
      <c r="AH29" s="40"/>
      <c r="AI29" s="40"/>
      <c r="AJ29" s="40"/>
      <c r="AK29" s="40"/>
      <c r="AL29" s="41"/>
      <c r="AM29" s="42"/>
      <c r="AN29" s="40"/>
      <c r="AO29" s="40"/>
      <c r="AP29" s="40"/>
      <c r="AQ29" s="40"/>
      <c r="AR29" s="40"/>
      <c r="AS29" s="41"/>
      <c r="AT29" s="42"/>
      <c r="AU29" s="40"/>
      <c r="AV29" s="40"/>
      <c r="AW29" s="40"/>
      <c r="AX29" s="40"/>
      <c r="AY29" s="40"/>
      <c r="AZ29" s="43"/>
      <c r="BA29" s="129" t="str">
        <f t="shared" si="0"/>
        <v/>
      </c>
      <c r="BB29" s="129"/>
      <c r="BC29" s="130"/>
      <c r="BD29" s="133" t="str">
        <f t="shared" si="1"/>
        <v/>
      </c>
      <c r="BE29" s="134"/>
      <c r="BF29" s="136"/>
      <c r="BG29" s="133" t="str">
        <f t="shared" si="2"/>
        <v/>
      </c>
      <c r="BH29" s="134"/>
      <c r="BI29" s="135"/>
      <c r="BJ29" s="30">
        <f t="shared" si="5"/>
        <v>0</v>
      </c>
      <c r="BK29" s="30">
        <f t="shared" si="6"/>
        <v>0</v>
      </c>
      <c r="BL29" s="30">
        <f t="shared" si="7"/>
        <v>0</v>
      </c>
      <c r="BM29" s="55">
        <f t="shared" si="3"/>
        <v>0</v>
      </c>
      <c r="BN29" s="55">
        <f t="shared" si="4"/>
        <v>0</v>
      </c>
    </row>
    <row r="30" spans="1:66" s="3" customFormat="1" ht="20.25" customHeight="1" thickBot="1" x14ac:dyDescent="0.2">
      <c r="A30" s="29" t="s">
        <v>18</v>
      </c>
      <c r="B30" s="52"/>
      <c r="C30" s="147"/>
      <c r="D30" s="148"/>
      <c r="E30" s="148"/>
      <c r="F30" s="148"/>
      <c r="G30" s="148"/>
      <c r="H30" s="148"/>
      <c r="I30" s="148"/>
      <c r="J30" s="148"/>
      <c r="K30" s="191"/>
      <c r="L30" s="191"/>
      <c r="M30" s="191"/>
      <c r="N30" s="191"/>
      <c r="O30" s="191"/>
      <c r="P30" s="191"/>
      <c r="Q30" s="191"/>
      <c r="R30" s="191"/>
      <c r="S30" s="191"/>
      <c r="T30" s="191"/>
      <c r="U30" s="191"/>
      <c r="V30" s="191"/>
      <c r="W30" s="191"/>
      <c r="X30" s="220"/>
      <c r="Y30" s="44"/>
      <c r="Z30" s="45"/>
      <c r="AA30" s="45"/>
      <c r="AB30" s="45"/>
      <c r="AC30" s="45"/>
      <c r="AD30" s="45"/>
      <c r="AE30" s="46"/>
      <c r="AF30" s="44"/>
      <c r="AG30" s="45"/>
      <c r="AH30" s="45"/>
      <c r="AI30" s="45"/>
      <c r="AJ30" s="45"/>
      <c r="AK30" s="45"/>
      <c r="AL30" s="46"/>
      <c r="AM30" s="44"/>
      <c r="AN30" s="45"/>
      <c r="AO30" s="45"/>
      <c r="AP30" s="45"/>
      <c r="AQ30" s="45"/>
      <c r="AR30" s="45"/>
      <c r="AS30" s="46"/>
      <c r="AT30" s="44"/>
      <c r="AU30" s="45"/>
      <c r="AV30" s="45"/>
      <c r="AW30" s="45"/>
      <c r="AX30" s="45"/>
      <c r="AY30" s="45"/>
      <c r="AZ30" s="47"/>
      <c r="BA30" s="152" t="str">
        <f t="shared" si="0"/>
        <v/>
      </c>
      <c r="BB30" s="152"/>
      <c r="BC30" s="153"/>
      <c r="BD30" s="140" t="str">
        <f t="shared" si="1"/>
        <v/>
      </c>
      <c r="BE30" s="141"/>
      <c r="BF30" s="192"/>
      <c r="BG30" s="140" t="str">
        <f t="shared" si="2"/>
        <v/>
      </c>
      <c r="BH30" s="141"/>
      <c r="BI30" s="142"/>
      <c r="BJ30" s="30">
        <f t="shared" si="5"/>
        <v>0</v>
      </c>
      <c r="BK30" s="30">
        <f t="shared" si="6"/>
        <v>0</v>
      </c>
      <c r="BL30" s="30">
        <f t="shared" si="7"/>
        <v>0</v>
      </c>
      <c r="BM30" s="55">
        <f t="shared" si="3"/>
        <v>0</v>
      </c>
      <c r="BN30" s="55">
        <f t="shared" si="4"/>
        <v>0</v>
      </c>
    </row>
    <row r="31" spans="1:66" s="3" customFormat="1" ht="20.25" customHeight="1" thickTop="1" thickBot="1" x14ac:dyDescent="0.2">
      <c r="A31" s="29"/>
      <c r="B31" s="52"/>
      <c r="C31" s="144" t="s">
        <v>3</v>
      </c>
      <c r="D31" s="145"/>
      <c r="E31" s="145"/>
      <c r="F31" s="145"/>
      <c r="G31" s="145"/>
      <c r="H31" s="145"/>
      <c r="I31" s="145"/>
      <c r="J31" s="145"/>
      <c r="K31" s="145"/>
      <c r="L31" s="145"/>
      <c r="M31" s="145"/>
      <c r="N31" s="145"/>
      <c r="O31" s="145"/>
      <c r="P31" s="145"/>
      <c r="Q31" s="145"/>
      <c r="R31" s="145"/>
      <c r="S31" s="145"/>
      <c r="T31" s="145"/>
      <c r="U31" s="145"/>
      <c r="V31" s="145"/>
      <c r="W31" s="145"/>
      <c r="X31" s="146"/>
      <c r="Y31" s="11">
        <f t="shared" ref="Y31:BF31" si="8">IF(SUM(Y10:Y30)=0,"",SUM(Y10:Y30))</f>
        <v>41</v>
      </c>
      <c r="Z31" s="12">
        <f t="shared" si="8"/>
        <v>41</v>
      </c>
      <c r="AA31" s="12">
        <f t="shared" si="8"/>
        <v>41</v>
      </c>
      <c r="AB31" s="12">
        <f t="shared" si="8"/>
        <v>42</v>
      </c>
      <c r="AC31" s="12">
        <f t="shared" si="8"/>
        <v>42</v>
      </c>
      <c r="AD31" s="12" t="str">
        <f t="shared" si="8"/>
        <v/>
      </c>
      <c r="AE31" s="13" t="str">
        <f t="shared" si="8"/>
        <v/>
      </c>
      <c r="AF31" s="14">
        <f t="shared" si="8"/>
        <v>41</v>
      </c>
      <c r="AG31" s="15">
        <f t="shared" si="8"/>
        <v>41</v>
      </c>
      <c r="AH31" s="15">
        <f t="shared" si="8"/>
        <v>41</v>
      </c>
      <c r="AI31" s="15">
        <f t="shared" si="8"/>
        <v>42</v>
      </c>
      <c r="AJ31" s="15">
        <f t="shared" si="8"/>
        <v>42</v>
      </c>
      <c r="AK31" s="15" t="str">
        <f t="shared" si="8"/>
        <v/>
      </c>
      <c r="AL31" s="16" t="str">
        <f t="shared" si="8"/>
        <v/>
      </c>
      <c r="AM31" s="17">
        <f t="shared" si="8"/>
        <v>41</v>
      </c>
      <c r="AN31" s="12">
        <f t="shared" si="8"/>
        <v>41</v>
      </c>
      <c r="AO31" s="12">
        <f t="shared" si="8"/>
        <v>41</v>
      </c>
      <c r="AP31" s="12">
        <f t="shared" si="8"/>
        <v>42</v>
      </c>
      <c r="AQ31" s="12">
        <f t="shared" si="8"/>
        <v>42</v>
      </c>
      <c r="AR31" s="12" t="str">
        <f t="shared" si="8"/>
        <v/>
      </c>
      <c r="AS31" s="18" t="str">
        <f t="shared" si="8"/>
        <v/>
      </c>
      <c r="AT31" s="14">
        <f t="shared" si="8"/>
        <v>41</v>
      </c>
      <c r="AU31" s="15">
        <f t="shared" si="8"/>
        <v>41</v>
      </c>
      <c r="AV31" s="15">
        <f t="shared" si="8"/>
        <v>41</v>
      </c>
      <c r="AW31" s="15">
        <f t="shared" si="8"/>
        <v>42</v>
      </c>
      <c r="AX31" s="15">
        <f t="shared" si="8"/>
        <v>42</v>
      </c>
      <c r="AY31" s="15" t="str">
        <f t="shared" si="8"/>
        <v/>
      </c>
      <c r="AZ31" s="19" t="str">
        <f t="shared" si="8"/>
        <v/>
      </c>
      <c r="BA31" s="149">
        <f t="shared" si="8"/>
        <v>828</v>
      </c>
      <c r="BB31" s="150" t="str">
        <f t="shared" si="8"/>
        <v/>
      </c>
      <c r="BC31" s="151" t="str">
        <f t="shared" si="8"/>
        <v/>
      </c>
      <c r="BD31" s="137">
        <f t="shared" si="8"/>
        <v>207</v>
      </c>
      <c r="BE31" s="138" t="str">
        <f t="shared" si="8"/>
        <v/>
      </c>
      <c r="BF31" s="143" t="str">
        <f t="shared" si="8"/>
        <v/>
      </c>
      <c r="BG31" s="137" t="s">
        <v>13</v>
      </c>
      <c r="BH31" s="138" t="str">
        <f>IF(SUM(BH10:BH30)=0,"",SUM(BH10:BH30))</f>
        <v/>
      </c>
      <c r="BI31" s="139" t="str">
        <f>IF(SUM(BI10:BI30)=0,"",SUM(BI10:BI30))</f>
        <v/>
      </c>
    </row>
    <row r="32" spans="1:66" s="3" customFormat="1" ht="20.25" customHeight="1" thickBot="1" x14ac:dyDescent="0.2">
      <c r="A32" s="52" t="s">
        <v>48</v>
      </c>
      <c r="B32" s="52"/>
      <c r="C32" s="144" t="s">
        <v>41</v>
      </c>
      <c r="D32" s="145"/>
      <c r="E32" s="145"/>
      <c r="F32" s="145"/>
      <c r="G32" s="145"/>
      <c r="H32" s="145"/>
      <c r="I32" s="145"/>
      <c r="J32" s="145"/>
      <c r="K32" s="145"/>
      <c r="L32" s="145"/>
      <c r="M32" s="145"/>
      <c r="N32" s="145"/>
      <c r="O32" s="145"/>
      <c r="P32" s="145"/>
      <c r="Q32" s="145"/>
      <c r="R32" s="145"/>
      <c r="S32" s="145"/>
      <c r="T32" s="145"/>
      <c r="U32" s="145"/>
      <c r="V32" s="145"/>
      <c r="W32" s="145"/>
      <c r="X32" s="146"/>
      <c r="Y32" s="57">
        <v>8</v>
      </c>
      <c r="Z32" s="58">
        <v>8</v>
      </c>
      <c r="AA32" s="58">
        <v>8</v>
      </c>
      <c r="AB32" s="58">
        <v>8</v>
      </c>
      <c r="AC32" s="58">
        <v>8</v>
      </c>
      <c r="AD32" s="58"/>
      <c r="AE32" s="59"/>
      <c r="AF32" s="57">
        <v>8</v>
      </c>
      <c r="AG32" s="58">
        <v>8</v>
      </c>
      <c r="AH32" s="58">
        <v>8</v>
      </c>
      <c r="AI32" s="58">
        <v>8</v>
      </c>
      <c r="AJ32" s="58">
        <v>8</v>
      </c>
      <c r="AK32" s="58"/>
      <c r="AL32" s="59"/>
      <c r="AM32" s="57">
        <v>8</v>
      </c>
      <c r="AN32" s="58">
        <v>8</v>
      </c>
      <c r="AO32" s="58">
        <v>8</v>
      </c>
      <c r="AP32" s="58">
        <v>8</v>
      </c>
      <c r="AQ32" s="58">
        <v>8</v>
      </c>
      <c r="AR32" s="58"/>
      <c r="AS32" s="60"/>
      <c r="AT32" s="57">
        <v>8</v>
      </c>
      <c r="AU32" s="58">
        <v>8</v>
      </c>
      <c r="AV32" s="58">
        <v>8</v>
      </c>
      <c r="AW32" s="58">
        <v>8</v>
      </c>
      <c r="AX32" s="58">
        <v>8</v>
      </c>
      <c r="AY32" s="58"/>
      <c r="AZ32" s="61"/>
      <c r="BA32" s="113"/>
      <c r="BB32" s="114"/>
      <c r="BC32" s="114"/>
      <c r="BD32" s="114"/>
      <c r="BE32" s="114"/>
      <c r="BF32" s="114"/>
      <c r="BG32" s="114"/>
      <c r="BH32" s="114"/>
      <c r="BI32" s="115"/>
    </row>
    <row r="33" spans="1:64" s="26" customFormat="1" ht="20.25" customHeight="1" x14ac:dyDescent="0.15">
      <c r="A33" s="52" t="s">
        <v>50</v>
      </c>
      <c r="B33" s="52"/>
      <c r="C33" s="53"/>
      <c r="D33" s="53"/>
      <c r="E33" s="53"/>
      <c r="F33" s="53"/>
      <c r="G33" s="53"/>
      <c r="H33" s="53"/>
      <c r="I33" s="53"/>
      <c r="J33" s="53"/>
      <c r="K33" s="53"/>
      <c r="L33" s="53"/>
      <c r="M33" s="53"/>
      <c r="N33" s="53"/>
      <c r="O33" s="53"/>
      <c r="P33" s="53"/>
      <c r="Q33" s="53"/>
      <c r="R33" s="53"/>
      <c r="S33" s="53"/>
      <c r="T33" s="53"/>
      <c r="U33" s="53"/>
      <c r="V33" s="53"/>
      <c r="W33" s="53"/>
      <c r="X33" s="53"/>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131" t="s">
        <v>58</v>
      </c>
      <c r="BB33" s="116"/>
      <c r="BC33" s="116"/>
      <c r="BD33" s="132"/>
      <c r="BE33" s="116">
        <f>ROUNDDOWN(SUM(BK11:BK30),1)</f>
        <v>1.4</v>
      </c>
      <c r="BF33" s="116"/>
      <c r="BG33" s="117"/>
      <c r="BH33" s="218" t="str">
        <f>IF(BE33&gt;0,"○","")</f>
        <v>○</v>
      </c>
      <c r="BI33" s="219"/>
      <c r="BJ33" s="20"/>
    </row>
    <row r="34" spans="1:64" s="26" customFormat="1" ht="20.25" customHeight="1" thickBot="1" x14ac:dyDescent="0.2">
      <c r="A34" s="52"/>
      <c r="B34" s="52"/>
      <c r="C34" s="53"/>
      <c r="D34" s="53"/>
      <c r="E34" s="53"/>
      <c r="F34" s="53"/>
      <c r="G34" s="53"/>
      <c r="H34" s="53"/>
      <c r="I34" s="53"/>
      <c r="J34" s="53"/>
      <c r="K34" s="53"/>
      <c r="L34" s="53"/>
      <c r="M34" s="53"/>
      <c r="N34" s="53"/>
      <c r="O34" s="53"/>
      <c r="P34" s="53"/>
      <c r="Q34" s="53"/>
      <c r="R34" s="53"/>
      <c r="S34" s="53"/>
      <c r="T34" s="53"/>
      <c r="U34" s="53"/>
      <c r="V34" s="53"/>
      <c r="W34" s="53"/>
      <c r="X34" s="53"/>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124" t="s">
        <v>37</v>
      </c>
      <c r="BB34" s="125"/>
      <c r="BC34" s="125"/>
      <c r="BD34" s="125"/>
      <c r="BE34" s="125">
        <f>ROUNDDOWN(SUM(BL11:BL30),1)</f>
        <v>1.7</v>
      </c>
      <c r="BF34" s="125"/>
      <c r="BG34" s="126"/>
      <c r="BH34" s="127" t="str">
        <f>IF(BE34&gt;0,"○","")</f>
        <v>○</v>
      </c>
      <c r="BI34" s="128"/>
      <c r="BJ34" s="20"/>
    </row>
    <row r="35" spans="1:64" s="26" customFormat="1" ht="20.25" customHeight="1" thickBot="1" x14ac:dyDescent="0.2">
      <c r="A35" s="52" t="s">
        <v>67</v>
      </c>
      <c r="B35" s="52"/>
      <c r="C35" s="25"/>
      <c r="D35" s="53"/>
      <c r="E35" s="53"/>
      <c r="F35" s="53"/>
      <c r="G35" s="53"/>
      <c r="H35" s="23"/>
      <c r="I35" s="53"/>
      <c r="J35" s="53"/>
      <c r="K35" s="23"/>
      <c r="L35" s="25"/>
      <c r="M35" s="23"/>
      <c r="N35" s="23"/>
      <c r="O35" s="23"/>
      <c r="P35" s="68"/>
      <c r="Q35" s="23"/>
      <c r="R35" s="23"/>
      <c r="S35" s="23"/>
      <c r="T35" s="23"/>
      <c r="U35" s="23"/>
      <c r="V35" s="53"/>
      <c r="W35" s="53"/>
      <c r="X35" s="53"/>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69"/>
      <c r="AW35" s="120" t="s">
        <v>57</v>
      </c>
      <c r="AX35" s="121"/>
      <c r="AY35" s="121"/>
      <c r="AZ35" s="121"/>
      <c r="BA35" s="122"/>
      <c r="BB35" s="122"/>
      <c r="BC35" s="122"/>
      <c r="BD35" s="123"/>
      <c r="BE35" s="118">
        <f>ROUNDDOWN(SUM(BK11:BL30),1)</f>
        <v>3.1</v>
      </c>
      <c r="BF35" s="118"/>
      <c r="BG35" s="119"/>
      <c r="BH35" s="127" t="e">
        <f>IF(SUM(BM11:BN30)&gt;0,IF(BE35&gt;=H5/BJ5,"○",""),"")</f>
        <v>#N/A</v>
      </c>
      <c r="BI35" s="128"/>
      <c r="BJ35" s="20"/>
    </row>
    <row r="36" spans="1:64" s="26" customFormat="1" ht="19.5" customHeight="1" x14ac:dyDescent="0.15">
      <c r="A36" s="52" t="s">
        <v>68</v>
      </c>
      <c r="B36" s="70">
        <v>10</v>
      </c>
      <c r="C36" s="24" t="s">
        <v>25</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row>
    <row r="37" spans="1:64" s="26" customFormat="1" ht="14.25" x14ac:dyDescent="0.15">
      <c r="A37" s="52"/>
      <c r="B37" s="70">
        <v>7.5</v>
      </c>
      <c r="C37" s="20" t="s">
        <v>52</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1"/>
    </row>
    <row r="38" spans="1:64" s="26" customFormat="1" ht="14.25" x14ac:dyDescent="0.15">
      <c r="A38" s="52" t="s">
        <v>72</v>
      </c>
      <c r="B38" s="28"/>
      <c r="C38" s="20" t="s">
        <v>59</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1"/>
    </row>
    <row r="39" spans="1:64" s="26" customFormat="1" ht="14.25" x14ac:dyDescent="0.15">
      <c r="A39" s="52" t="s">
        <v>71</v>
      </c>
      <c r="B39" s="28"/>
      <c r="C39" s="20" t="s">
        <v>60</v>
      </c>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1"/>
    </row>
    <row r="40" spans="1:64" s="26" customFormat="1" ht="14.25" x14ac:dyDescent="0.15">
      <c r="A40" s="28"/>
      <c r="B40" s="28"/>
      <c r="C40" s="20" t="s">
        <v>61</v>
      </c>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1"/>
    </row>
    <row r="41" spans="1:64" s="26" customFormat="1" ht="14.25" x14ac:dyDescent="0.15">
      <c r="A41" s="28"/>
      <c r="B41" s="28"/>
      <c r="C41" s="21" t="s">
        <v>62</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1"/>
    </row>
    <row r="42" spans="1:64" s="26" customFormat="1" ht="14.25" x14ac:dyDescent="0.15">
      <c r="A42" s="28"/>
      <c r="B42" s="28"/>
      <c r="C42" s="21"/>
      <c r="D42" s="21" t="s">
        <v>19</v>
      </c>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0"/>
      <c r="AE42" s="20"/>
      <c r="AF42" s="20"/>
      <c r="AG42" s="20"/>
      <c r="AH42" s="20"/>
      <c r="AI42" s="20"/>
      <c r="AJ42" s="20"/>
      <c r="AK42" s="20"/>
      <c r="AL42" s="20"/>
      <c r="AM42" s="20"/>
      <c r="AN42" s="20"/>
      <c r="AO42" s="20"/>
      <c r="AP42" s="20"/>
      <c r="AQ42" s="21"/>
      <c r="AR42" s="21"/>
      <c r="AS42" s="21"/>
      <c r="AT42" s="21"/>
      <c r="AU42" s="21"/>
      <c r="AV42" s="21"/>
      <c r="AW42" s="21"/>
      <c r="AX42" s="21"/>
      <c r="AY42" s="21"/>
      <c r="AZ42" s="21"/>
      <c r="BA42" s="21"/>
      <c r="BB42" s="21"/>
      <c r="BC42" s="21"/>
      <c r="BD42" s="21"/>
      <c r="BE42" s="21"/>
      <c r="BF42" s="21"/>
      <c r="BG42" s="21"/>
      <c r="BH42" s="21"/>
      <c r="BI42" s="21"/>
    </row>
    <row r="43" spans="1:64" s="26" customFormat="1" ht="14.25" x14ac:dyDescent="0.15">
      <c r="A43" s="28"/>
      <c r="B43" s="28"/>
      <c r="C43" s="21"/>
      <c r="D43" s="21"/>
      <c r="E43" s="21" t="s">
        <v>21</v>
      </c>
      <c r="F43" s="21"/>
      <c r="G43" s="21"/>
      <c r="H43" s="21"/>
      <c r="I43" s="21"/>
      <c r="J43" s="21"/>
      <c r="K43" s="21"/>
      <c r="L43" s="21"/>
      <c r="M43" s="21"/>
      <c r="N43" s="21"/>
      <c r="O43" s="21"/>
      <c r="P43" s="21"/>
      <c r="Q43" s="21"/>
      <c r="R43" s="21"/>
      <c r="S43" s="21"/>
      <c r="T43" s="21"/>
      <c r="U43" s="21"/>
      <c r="V43" s="21"/>
      <c r="W43" s="21"/>
      <c r="X43" s="21"/>
      <c r="Y43" s="21"/>
      <c r="Z43" s="21"/>
      <c r="AA43" s="21"/>
      <c r="AB43" s="21"/>
      <c r="AC43" s="21"/>
      <c r="AD43" s="20"/>
      <c r="AE43" s="20"/>
      <c r="AF43" s="20"/>
      <c r="AG43" s="20"/>
      <c r="AH43" s="20"/>
      <c r="AI43" s="20"/>
      <c r="AJ43" s="20"/>
      <c r="AK43" s="20"/>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row>
    <row r="44" spans="1:64" s="26" customFormat="1" ht="14.25" x14ac:dyDescent="0.15">
      <c r="A44" s="28"/>
      <c r="B44" s="28"/>
      <c r="C44" s="21"/>
      <c r="D44" s="21" t="s">
        <v>20</v>
      </c>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J44" s="21"/>
    </row>
    <row r="45" spans="1:64" s="26" customFormat="1" ht="14.25" x14ac:dyDescent="0.15">
      <c r="A45" s="28"/>
      <c r="B45" s="28"/>
      <c r="C45" s="21"/>
      <c r="D45" s="21" t="s">
        <v>22</v>
      </c>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0"/>
    </row>
    <row r="46" spans="1:64" s="26" customFormat="1" ht="14.25" x14ac:dyDescent="0.15">
      <c r="A46" s="28"/>
      <c r="B46" s="28"/>
      <c r="C46" s="21"/>
      <c r="D46" s="21" t="s">
        <v>23</v>
      </c>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row>
    <row r="47" spans="1:64" s="26" customFormat="1" ht="14.25" x14ac:dyDescent="0.15">
      <c r="A47" s="28"/>
      <c r="B47" s="28"/>
      <c r="C47" s="21"/>
      <c r="D47" s="21"/>
      <c r="E47" s="21" t="s">
        <v>24</v>
      </c>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L47" s="193"/>
    </row>
    <row r="48" spans="1:64" s="26" customFormat="1" ht="14.25" x14ac:dyDescent="0.15">
      <c r="A48" s="28"/>
      <c r="B48" s="28"/>
      <c r="C48" s="20" t="s">
        <v>63</v>
      </c>
      <c r="D48" s="20"/>
      <c r="E48" s="20"/>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0"/>
      <c r="BL48" s="193"/>
    </row>
    <row r="49" spans="1:64" s="26" customFormat="1" ht="14.25" x14ac:dyDescent="0.15">
      <c r="A49" s="28"/>
      <c r="B49" s="28"/>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1"/>
      <c r="AE49" s="21"/>
      <c r="AF49" s="21"/>
      <c r="AG49" s="21"/>
      <c r="AH49" s="21"/>
      <c r="AI49" s="21"/>
      <c r="AJ49" s="21"/>
      <c r="AK49" s="21"/>
      <c r="AL49" s="21"/>
      <c r="AM49" s="21"/>
      <c r="AN49" s="21"/>
      <c r="AO49" s="21"/>
      <c r="AP49" s="21"/>
      <c r="AQ49" s="20"/>
      <c r="AR49" s="20"/>
      <c r="AS49" s="20"/>
      <c r="AT49" s="20"/>
      <c r="AU49" s="20"/>
      <c r="AV49" s="20"/>
      <c r="AW49" s="20"/>
      <c r="AX49" s="20"/>
      <c r="AY49" s="20"/>
      <c r="AZ49" s="20"/>
      <c r="BA49" s="20"/>
      <c r="BB49" s="20"/>
      <c r="BC49" s="20"/>
      <c r="BD49" s="20"/>
      <c r="BE49" s="20"/>
      <c r="BF49" s="20"/>
      <c r="BG49" s="20"/>
      <c r="BH49" s="20"/>
      <c r="BI49" s="20"/>
      <c r="BL49" s="193"/>
    </row>
    <row r="50" spans="1:64" s="26" customFormat="1" ht="14.25" x14ac:dyDescent="0.15">
      <c r="A50" s="28"/>
      <c r="B50" s="28"/>
      <c r="C50" s="21"/>
      <c r="D50" s="27"/>
      <c r="E50" s="27"/>
      <c r="F50" s="20"/>
      <c r="G50" s="20"/>
      <c r="H50" s="20"/>
      <c r="I50" s="20"/>
      <c r="J50" s="20"/>
      <c r="K50" s="20"/>
      <c r="L50" s="20"/>
      <c r="M50" s="20"/>
      <c r="N50" s="20"/>
      <c r="O50" s="20"/>
      <c r="P50" s="20"/>
      <c r="Q50" s="20"/>
      <c r="R50" s="20"/>
      <c r="S50" s="20"/>
      <c r="T50" s="20"/>
      <c r="U50" s="20"/>
      <c r="V50" s="20"/>
      <c r="W50" s="20"/>
      <c r="X50" s="20"/>
      <c r="Y50" s="20"/>
      <c r="Z50" s="20"/>
      <c r="AA50" s="20"/>
      <c r="AB50" s="20"/>
      <c r="AC50" s="20"/>
      <c r="AD50" s="21"/>
      <c r="AE50" s="21"/>
      <c r="AF50" s="21"/>
      <c r="AG50" s="21"/>
      <c r="AH50" s="21"/>
      <c r="AI50" s="21"/>
      <c r="AJ50" s="21"/>
      <c r="AK50" s="21"/>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row>
    <row r="51" spans="1:64" s="26" customFormat="1" ht="21" customHeight="1" x14ac:dyDescent="0.15">
      <c r="A51" s="28"/>
      <c r="B51" s="28"/>
      <c r="C51" s="27"/>
      <c r="D51" s="27"/>
      <c r="E51" s="27"/>
      <c r="F51" s="27"/>
      <c r="G51" s="27"/>
      <c r="H51" s="27"/>
      <c r="AD51" s="20"/>
      <c r="AE51" s="20"/>
      <c r="AF51" s="20"/>
      <c r="AG51" s="20"/>
      <c r="AH51" s="20"/>
      <c r="AI51" s="20"/>
      <c r="AJ51" s="20"/>
      <c r="AK51" s="20"/>
      <c r="AL51" s="20"/>
      <c r="AM51" s="20"/>
      <c r="AN51" s="20"/>
      <c r="AO51" s="20"/>
      <c r="AP51" s="20"/>
    </row>
    <row r="52" spans="1:64" s="26" customFormat="1" ht="21" customHeight="1" x14ac:dyDescent="0.15">
      <c r="A52" s="28"/>
      <c r="B52" s="28"/>
      <c r="C52" s="27"/>
      <c r="D52" s="27"/>
      <c r="E52" s="27"/>
      <c r="F52" s="27"/>
      <c r="G52" s="27"/>
      <c r="H52" s="27"/>
      <c r="AD52" s="20"/>
      <c r="AE52" s="20"/>
      <c r="AF52" s="20"/>
      <c r="AG52" s="20"/>
      <c r="AH52" s="20"/>
      <c r="AI52" s="20"/>
      <c r="AJ52" s="20"/>
      <c r="AK52" s="20"/>
    </row>
    <row r="53" spans="1:64" s="26" customFormat="1" ht="21" customHeight="1" x14ac:dyDescent="0.15">
      <c r="A53" s="28"/>
      <c r="B53" s="28"/>
      <c r="C53" s="27"/>
      <c r="D53" s="27"/>
      <c r="E53" s="27"/>
      <c r="F53" s="27"/>
      <c r="G53" s="27"/>
      <c r="H53" s="27"/>
    </row>
    <row r="54" spans="1:64" s="26" customFormat="1" ht="21" customHeight="1" x14ac:dyDescent="0.15">
      <c r="A54" s="28"/>
      <c r="B54" s="28"/>
      <c r="C54" s="27"/>
      <c r="D54" s="27"/>
      <c r="E54" s="27"/>
      <c r="F54" s="27"/>
      <c r="G54" s="27"/>
      <c r="H54" s="27"/>
    </row>
    <row r="55" spans="1:64" s="26" customFormat="1" ht="21" customHeight="1" x14ac:dyDescent="0.15">
      <c r="A55" s="28"/>
      <c r="B55" s="28"/>
      <c r="C55" s="27"/>
      <c r="D55" s="27"/>
      <c r="E55" s="27"/>
      <c r="F55" s="27"/>
      <c r="G55" s="27"/>
      <c r="H55" s="27"/>
    </row>
    <row r="56" spans="1:64" s="26" customFormat="1" ht="21" customHeight="1" x14ac:dyDescent="0.15">
      <c r="A56" s="28"/>
      <c r="B56" s="28"/>
      <c r="C56" s="27"/>
      <c r="D56" s="27"/>
      <c r="E56" s="27"/>
      <c r="F56" s="27"/>
      <c r="G56" s="27"/>
      <c r="H56" s="27"/>
    </row>
    <row r="57" spans="1:64" s="26" customFormat="1" ht="21" customHeight="1" x14ac:dyDescent="0.15">
      <c r="A57" s="28"/>
      <c r="B57" s="28"/>
      <c r="C57" s="27"/>
      <c r="D57" s="27"/>
      <c r="E57" s="27"/>
      <c r="F57" s="27"/>
      <c r="G57" s="27"/>
      <c r="H57" s="27"/>
    </row>
    <row r="58" spans="1:64" ht="21" customHeight="1" x14ac:dyDescent="0.15">
      <c r="C58" s="27"/>
      <c r="D58" s="27"/>
      <c r="E58" s="27"/>
      <c r="F58" s="27"/>
      <c r="G58" s="27"/>
      <c r="H58" s="27"/>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row>
    <row r="59" spans="1:64" ht="21" customHeight="1" x14ac:dyDescent="0.15">
      <c r="C59" s="27"/>
      <c r="D59" s="27"/>
      <c r="E59" s="27"/>
      <c r="F59" s="27"/>
      <c r="G59" s="27"/>
      <c r="H59" s="27"/>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row>
    <row r="60" spans="1:64" ht="21" customHeight="1" x14ac:dyDescent="0.15">
      <c r="C60" s="27"/>
      <c r="D60" s="27"/>
      <c r="E60" s="27"/>
      <c r="F60" s="27"/>
      <c r="G60" s="27"/>
      <c r="H60" s="27"/>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row>
    <row r="61" spans="1:64" ht="21" customHeight="1" x14ac:dyDescent="0.15">
      <c r="F61" s="27"/>
      <c r="G61" s="27"/>
      <c r="H61" s="27"/>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row>
    <row r="62" spans="1:64" ht="21" customHeight="1" x14ac:dyDescent="0.15">
      <c r="AD62" s="26"/>
      <c r="AE62" s="26"/>
      <c r="AF62" s="26"/>
      <c r="AG62" s="26"/>
      <c r="AH62" s="26"/>
      <c r="AI62" s="26"/>
      <c r="AJ62" s="26"/>
      <c r="AK62" s="26"/>
      <c r="AL62" s="26"/>
      <c r="AM62" s="26"/>
      <c r="AN62" s="26"/>
      <c r="AO62" s="26"/>
      <c r="AP62" s="26"/>
    </row>
    <row r="63" spans="1:64" ht="21" customHeight="1" x14ac:dyDescent="0.15">
      <c r="AD63" s="26"/>
      <c r="AE63" s="26"/>
      <c r="AF63" s="26"/>
      <c r="AG63" s="26"/>
      <c r="AH63" s="26"/>
      <c r="AI63" s="26"/>
      <c r="AJ63" s="26"/>
      <c r="AK63" s="26"/>
    </row>
  </sheetData>
  <mergeCells count="175">
    <mergeCell ref="C32:X32"/>
    <mergeCell ref="BA32:BI32"/>
    <mergeCell ref="AW35:BD35"/>
    <mergeCell ref="BE35:BG35"/>
    <mergeCell ref="BH35:BI35"/>
    <mergeCell ref="BL47:BL49"/>
    <mergeCell ref="BA33:BD33"/>
    <mergeCell ref="BE33:BG33"/>
    <mergeCell ref="BH33:BI33"/>
    <mergeCell ref="BA34:BD34"/>
    <mergeCell ref="BE34:BG34"/>
    <mergeCell ref="BH34:BI34"/>
    <mergeCell ref="C30:J30"/>
    <mergeCell ref="K30:Q30"/>
    <mergeCell ref="R30:X30"/>
    <mergeCell ref="BA30:BC30"/>
    <mergeCell ref="BD30:BF30"/>
    <mergeCell ref="BG30:BI30"/>
    <mergeCell ref="C31:X31"/>
    <mergeCell ref="BA31:BC31"/>
    <mergeCell ref="BD31:BF31"/>
    <mergeCell ref="BG31:BI31"/>
    <mergeCell ref="C28:J28"/>
    <mergeCell ref="K28:Q28"/>
    <mergeCell ref="R28:X28"/>
    <mergeCell ref="BA28:BC28"/>
    <mergeCell ref="BD28:BF28"/>
    <mergeCell ref="BG28:BI28"/>
    <mergeCell ref="C29:J29"/>
    <mergeCell ref="K29:Q29"/>
    <mergeCell ref="R29:X29"/>
    <mergeCell ref="BA29:BC29"/>
    <mergeCell ref="BD29:BF29"/>
    <mergeCell ref="BG29:BI29"/>
    <mergeCell ref="C26:J26"/>
    <mergeCell ref="K26:Q26"/>
    <mergeCell ref="R26:X26"/>
    <mergeCell ref="BA26:BC26"/>
    <mergeCell ref="BD26:BF26"/>
    <mergeCell ref="BG26:BI26"/>
    <mergeCell ref="C27:J27"/>
    <mergeCell ref="K27:Q27"/>
    <mergeCell ref="R27:X27"/>
    <mergeCell ref="BA27:BC27"/>
    <mergeCell ref="BD27:BF27"/>
    <mergeCell ref="BG27:BI27"/>
    <mergeCell ref="C24:J24"/>
    <mergeCell ref="K24:Q24"/>
    <mergeCell ref="R24:X24"/>
    <mergeCell ref="BA24:BC24"/>
    <mergeCell ref="BD24:BF24"/>
    <mergeCell ref="BG24:BI24"/>
    <mergeCell ref="C25:J25"/>
    <mergeCell ref="K25:Q25"/>
    <mergeCell ref="R25:X25"/>
    <mergeCell ref="BA25:BC25"/>
    <mergeCell ref="BD25:BF25"/>
    <mergeCell ref="BG25:BI25"/>
    <mergeCell ref="C22:J22"/>
    <mergeCell ref="K22:Q22"/>
    <mergeCell ref="R22:X22"/>
    <mergeCell ref="BA22:BC22"/>
    <mergeCell ref="BD22:BF22"/>
    <mergeCell ref="BG22:BI22"/>
    <mergeCell ref="C23:J23"/>
    <mergeCell ref="K23:Q23"/>
    <mergeCell ref="R23:X23"/>
    <mergeCell ref="BA23:BC23"/>
    <mergeCell ref="BD23:BF23"/>
    <mergeCell ref="BG23:BI23"/>
    <mergeCell ref="C20:J20"/>
    <mergeCell ref="K20:Q20"/>
    <mergeCell ref="R20:X20"/>
    <mergeCell ref="BA20:BC20"/>
    <mergeCell ref="BD20:BF20"/>
    <mergeCell ref="BG20:BI20"/>
    <mergeCell ref="C21:J21"/>
    <mergeCell ref="K21:Q21"/>
    <mergeCell ref="R21:X21"/>
    <mergeCell ref="BA21:BC21"/>
    <mergeCell ref="BD21:BF21"/>
    <mergeCell ref="BG21:BI21"/>
    <mergeCell ref="C18:J18"/>
    <mergeCell ref="K18:Q18"/>
    <mergeCell ref="R18:X18"/>
    <mergeCell ref="BA18:BC18"/>
    <mergeCell ref="BD18:BF18"/>
    <mergeCell ref="BG18:BI18"/>
    <mergeCell ref="C19:J19"/>
    <mergeCell ref="K19:Q19"/>
    <mergeCell ref="R19:X19"/>
    <mergeCell ref="BA19:BC19"/>
    <mergeCell ref="BD19:BF19"/>
    <mergeCell ref="BG19:BI19"/>
    <mergeCell ref="C16:J16"/>
    <mergeCell ref="K16:Q16"/>
    <mergeCell ref="R16:X16"/>
    <mergeCell ref="BA16:BC16"/>
    <mergeCell ref="BD16:BF16"/>
    <mergeCell ref="BG16:BI16"/>
    <mergeCell ref="C17:J17"/>
    <mergeCell ref="K17:Q17"/>
    <mergeCell ref="R17:X17"/>
    <mergeCell ref="BA17:BC17"/>
    <mergeCell ref="BD17:BF17"/>
    <mergeCell ref="BG17:BI17"/>
    <mergeCell ref="C14:J14"/>
    <mergeCell ref="K14:Q14"/>
    <mergeCell ref="R14:X14"/>
    <mergeCell ref="BA14:BC14"/>
    <mergeCell ref="BD14:BF14"/>
    <mergeCell ref="BG14:BI14"/>
    <mergeCell ref="C15:J15"/>
    <mergeCell ref="K15:Q15"/>
    <mergeCell ref="R15:X15"/>
    <mergeCell ref="BA15:BC15"/>
    <mergeCell ref="BD15:BF15"/>
    <mergeCell ref="BG15:BI15"/>
    <mergeCell ref="C12:J12"/>
    <mergeCell ref="K12:Q12"/>
    <mergeCell ref="R12:X12"/>
    <mergeCell ref="BA12:BC12"/>
    <mergeCell ref="BD12:BF12"/>
    <mergeCell ref="BG12:BI12"/>
    <mergeCell ref="C13:J13"/>
    <mergeCell ref="K13:Q13"/>
    <mergeCell ref="R13:X13"/>
    <mergeCell ref="BA13:BC13"/>
    <mergeCell ref="BD13:BF13"/>
    <mergeCell ref="BG13:BI13"/>
    <mergeCell ref="C10:J10"/>
    <mergeCell ref="K10:Q10"/>
    <mergeCell ref="R10:X10"/>
    <mergeCell ref="BA10:BC10"/>
    <mergeCell ref="BD10:BF10"/>
    <mergeCell ref="BG10:BI10"/>
    <mergeCell ref="C11:J11"/>
    <mergeCell ref="K11:Q11"/>
    <mergeCell ref="R11:X11"/>
    <mergeCell ref="BA11:BC11"/>
    <mergeCell ref="BD11:BF11"/>
    <mergeCell ref="BG11:BI11"/>
    <mergeCell ref="AM6:AS6"/>
    <mergeCell ref="AT6:AZ6"/>
    <mergeCell ref="BA6:BC8"/>
    <mergeCell ref="BD6:BF8"/>
    <mergeCell ref="BG6:BI8"/>
    <mergeCell ref="BJ7:BJ8"/>
    <mergeCell ref="C9:J9"/>
    <mergeCell ref="K9:Q9"/>
    <mergeCell ref="R9:X9"/>
    <mergeCell ref="BA9:BC9"/>
    <mergeCell ref="BD9:BF9"/>
    <mergeCell ref="BG9:BI9"/>
    <mergeCell ref="C5:G5"/>
    <mergeCell ref="H5:M5"/>
    <mergeCell ref="N5:R5"/>
    <mergeCell ref="S5:AA5"/>
    <mergeCell ref="AB5:AF5"/>
    <mergeCell ref="AG5:AL5"/>
    <mergeCell ref="C6:J8"/>
    <mergeCell ref="K6:Q8"/>
    <mergeCell ref="R6:X8"/>
    <mergeCell ref="Y6:AE6"/>
    <mergeCell ref="AF6:AL6"/>
    <mergeCell ref="C2:BI2"/>
    <mergeCell ref="AT3:BC3"/>
    <mergeCell ref="BD3:BE3"/>
    <mergeCell ref="BF3:BI3"/>
    <mergeCell ref="C4:G4"/>
    <mergeCell ref="H4:M4"/>
    <mergeCell ref="N4:R4"/>
    <mergeCell ref="S4:AA4"/>
    <mergeCell ref="AB4:AF4"/>
    <mergeCell ref="AG4:AL4"/>
  </mergeCells>
  <phoneticPr fontId="2"/>
  <dataValidations count="6">
    <dataValidation type="list" allowBlank="1" showInputMessage="1" showErrorMessage="1" sqref="AG4:AL4" xr:uid="{00000000-0002-0000-0100-000000000000}">
      <formula1>$A$36:$A$37</formula1>
    </dataValidation>
    <dataValidation type="list" allowBlank="1" showInputMessage="1" showErrorMessage="1" sqref="S5:AA5" xr:uid="{00000000-0002-0000-0100-000001000000}">
      <formula1>$A$33:$A$34</formula1>
    </dataValidation>
    <dataValidation type="list" allowBlank="1" showInputMessage="1" showErrorMessage="1" sqref="AT5:AZ5 AG5:AL5" xr:uid="{00000000-0002-0000-0100-000002000000}">
      <formula1>$A$30:$A$31</formula1>
    </dataValidation>
    <dataValidation type="list" allowBlank="1" showInputMessage="1" showErrorMessage="1" sqref="K9:Q30" xr:uid="{00000000-0002-0000-0100-000003000000}">
      <formula1>$A$25:$A$30</formula1>
    </dataValidation>
    <dataValidation type="list" allowBlank="1" showInputMessage="1" showErrorMessage="1" sqref="BD3:BE3" xr:uid="{00000000-0002-0000-0100-000004000000}">
      <formula1>$A$3:$A$15</formula1>
    </dataValidation>
    <dataValidation type="list" allowBlank="1" showInputMessage="1" showErrorMessage="1" sqref="C11:J30" xr:uid="{00000000-0002-0000-0100-000005000000}">
      <formula1>$A$17:$A$23</formula1>
    </dataValidation>
  </dataValidations>
  <printOptions horizontalCentered="1" verticalCentered="1"/>
  <pageMargins left="0.39370078740157483" right="0.39370078740157483" top="0.59055118110236227" bottom="0.39370078740157483" header="0.39370078740157483" footer="0.39370078740157483"/>
  <pageSetup paperSize="9" scale="57"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参考資料4-9-1</vt:lpstr>
      <vt:lpstr>参考資料4-9-2</vt:lpstr>
      <vt:lpstr>記載例</vt:lpstr>
      <vt:lpstr>記載例!Print_Area</vt:lpstr>
      <vt:lpstr>'参考資料4-9-1'!Print_Area</vt:lpstr>
      <vt:lpstr>'参考資料4-9-2'!Print_Area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2018-05-20T09:55:36Z</dcterms:created>
  <dcterms:modified xsi:type="dcterms:W3CDTF">2024-04-10T10:23:30Z</dcterms:modified>
  <cp:category/>
</cp:coreProperties>
</file>