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kenjo-s-401\感染症対策係\感染症総合対策課\結核対策係\結核\私立学校等補助金\R07　私立学校等補助金\01　実施\05　様式\02　実績報告\"/>
    </mc:Choice>
  </mc:AlternateContent>
  <xr:revisionPtr revIDLastSave="0" documentId="13_ncr:1_{017A59E2-A8CF-4278-ADA9-5CDB9B259CCB}" xr6:coauthVersionLast="47" xr6:coauthVersionMax="47" xr10:uidLastSave="{00000000-0000-0000-0000-000000000000}"/>
  <bookViews>
    <workbookView xWindow="-120" yWindow="-120" windowWidth="29040" windowHeight="15840" xr2:uid="{9A3AA9C8-5133-4DAC-A4B2-FF743BB63C54}"/>
  </bookViews>
  <sheets>
    <sheet name="様式3-2　事業実績書" sheetId="5" r:id="rId1"/>
    <sheet name="様式3-3　事業実績内訳書" sheetId="6" r:id="rId2"/>
  </sheets>
  <definedNames>
    <definedName name="_xlnm.Print_Area" localSheetId="0">'様式3-2　事業実績書'!$A$1:$U$39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5" l="1"/>
  <c r="Q25" i="5"/>
  <c r="K25" i="5"/>
  <c r="K6" i="5"/>
  <c r="T25" i="5"/>
  <c r="I18" i="5"/>
  <c r="Q18" i="5" s="1"/>
  <c r="K18" i="5"/>
  <c r="O18" i="5"/>
  <c r="M18" i="5"/>
  <c r="M25" i="5"/>
  <c r="H1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55" i="6" l="1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A38" i="5"/>
  <c r="O37" i="5"/>
  <c r="M37" i="5"/>
  <c r="K37" i="5"/>
  <c r="I37" i="5"/>
  <c r="Q37" i="5" s="1"/>
  <c r="I25" i="5"/>
  <c r="I6" i="5"/>
  <c r="F55" i="6" l="1"/>
  <c r="M6" i="5" s="1"/>
  <c r="O25" i="5"/>
  <c r="O6" i="5" l="1"/>
  <c r="Q6" i="5" s="1"/>
  <c r="T6" i="5" l="1"/>
</calcChain>
</file>

<file path=xl/sharedStrings.xml><?xml version="1.0" encoding="utf-8"?>
<sst xmlns="http://schemas.openxmlformats.org/spreadsheetml/2006/main" count="176" uniqueCount="84">
  <si>
    <t>（単位：円）</t>
    <rPh sb="1" eb="3">
      <t>タンイ</t>
    </rPh>
    <rPh sb="4" eb="5">
      <t>エン</t>
    </rPh>
    <phoneticPr fontId="1"/>
  </si>
  <si>
    <t>区分</t>
    <rPh sb="0" eb="2">
      <t>クブン</t>
    </rPh>
    <phoneticPr fontId="1"/>
  </si>
  <si>
    <t>総事業費</t>
    <rPh sb="0" eb="4">
      <t>ソウジギョウヒ</t>
    </rPh>
    <phoneticPr fontId="1"/>
  </si>
  <si>
    <t>差引額
(Ａ)－(Ｂ)</t>
    <rPh sb="0" eb="2">
      <t>サシヒキ</t>
    </rPh>
    <rPh sb="2" eb="3">
      <t>ガク</t>
    </rPh>
    <phoneticPr fontId="1"/>
  </si>
  <si>
    <t>基準額　　　　　　　　　　　</t>
    <rPh sb="0" eb="3">
      <t>キジュンガク</t>
    </rPh>
    <phoneticPr fontId="1"/>
  </si>
  <si>
    <t>補助基本額
(Ｃ)(Ｆ)のいずれか少ない額</t>
    <rPh sb="0" eb="2">
      <t>ホジョ</t>
    </rPh>
    <rPh sb="2" eb="3">
      <t>モト</t>
    </rPh>
    <rPh sb="3" eb="4">
      <t>ホン</t>
    </rPh>
    <rPh sb="4" eb="5">
      <t>ガク</t>
    </rPh>
    <phoneticPr fontId="1"/>
  </si>
  <si>
    <t>補助所要額
(Ｇ)×負担率
 (２／３)</t>
    <rPh sb="0" eb="2">
      <t>ホジョ</t>
    </rPh>
    <rPh sb="2" eb="5">
      <t>ショヨウガク</t>
    </rPh>
    <rPh sb="10" eb="13">
      <t>フタンリツ</t>
    </rPh>
    <phoneticPr fontId="1"/>
  </si>
  <si>
    <t>(Ａ）</t>
    <phoneticPr fontId="1"/>
  </si>
  <si>
    <t>(Ｂ)</t>
    <phoneticPr fontId="1"/>
  </si>
  <si>
    <t>(C)</t>
    <phoneticPr fontId="1"/>
  </si>
  <si>
    <t>(Ｄ)</t>
    <phoneticPr fontId="1"/>
  </si>
  <si>
    <t>(E)</t>
    <phoneticPr fontId="1"/>
  </si>
  <si>
    <t>(Ｆ)</t>
    <phoneticPr fontId="1"/>
  </si>
  <si>
    <t>(Ｇ)</t>
    <phoneticPr fontId="1"/>
  </si>
  <si>
    <t>(Ｈ)</t>
    <phoneticPr fontId="1"/>
  </si>
  <si>
    <t>結核健康診断事業</t>
    <rPh sb="0" eb="2">
      <t>ケッカク</t>
    </rPh>
    <rPh sb="2" eb="4">
      <t>ケンコウ</t>
    </rPh>
    <rPh sb="4" eb="6">
      <t>シンダン</t>
    </rPh>
    <rPh sb="6" eb="8">
      <t>ジギョウ</t>
    </rPh>
    <phoneticPr fontId="1"/>
  </si>
  <si>
    <t>（注）　１　「補助所要額」(Ｈ)欄には、１円未満の端数が生じたときは切り捨てること。</t>
    <rPh sb="1" eb="2">
      <t>チュウ</t>
    </rPh>
    <rPh sb="7" eb="9">
      <t>ホジョ</t>
    </rPh>
    <rPh sb="9" eb="12">
      <t>ショヨウガク</t>
    </rPh>
    <rPh sb="16" eb="17">
      <t>ラン</t>
    </rPh>
    <rPh sb="21" eb="22">
      <t>エン</t>
    </rPh>
    <rPh sb="22" eb="24">
      <t>ミマン</t>
    </rPh>
    <rPh sb="25" eb="27">
      <t>ハスウ</t>
    </rPh>
    <rPh sb="28" eb="29">
      <t>ショウ</t>
    </rPh>
    <rPh sb="34" eb="35">
      <t>キ</t>
    </rPh>
    <rPh sb="36" eb="37">
      <t>ス</t>
    </rPh>
    <phoneticPr fontId="1"/>
  </si>
  <si>
    <t>箇所数（所）</t>
    <rPh sb="0" eb="2">
      <t>カショ</t>
    </rPh>
    <rPh sb="2" eb="3">
      <t>スウ</t>
    </rPh>
    <rPh sb="4" eb="5">
      <t>ショ</t>
    </rPh>
    <phoneticPr fontId="1"/>
  </si>
  <si>
    <t>在籍人員</t>
    <rPh sb="0" eb="2">
      <t>ザイセキ</t>
    </rPh>
    <rPh sb="2" eb="4">
      <t>ジンイン</t>
    </rPh>
    <phoneticPr fontId="1"/>
  </si>
  <si>
    <t>補助金対象の内、
受診人員</t>
    <rPh sb="0" eb="3">
      <t>ホジョキン</t>
    </rPh>
    <rPh sb="3" eb="5">
      <t>タイショウ</t>
    </rPh>
    <rPh sb="6" eb="7">
      <t>ウチ</t>
    </rPh>
    <rPh sb="9" eb="11">
      <t>ジュシン</t>
    </rPh>
    <rPh sb="11" eb="13">
      <t>ジンイン</t>
    </rPh>
    <phoneticPr fontId="1"/>
  </si>
  <si>
    <t>X　線　撮　影　種　類</t>
    <rPh sb="2" eb="3">
      <t>セン</t>
    </rPh>
    <rPh sb="4" eb="5">
      <t>サツ</t>
    </rPh>
    <rPh sb="6" eb="7">
      <t>カゲ</t>
    </rPh>
    <rPh sb="8" eb="9">
      <t>タネ</t>
    </rPh>
    <rPh sb="10" eb="11">
      <t>ルイ</t>
    </rPh>
    <phoneticPr fontId="1"/>
  </si>
  <si>
    <t>全在籍者
（全学年生徒
全入居者）</t>
    <rPh sb="0" eb="1">
      <t>ゼン</t>
    </rPh>
    <rPh sb="1" eb="4">
      <t>ザイセキシャ</t>
    </rPh>
    <rPh sb="6" eb="7">
      <t>ゼン</t>
    </rPh>
    <rPh sb="7" eb="9">
      <t>ガクネン</t>
    </rPh>
    <rPh sb="9" eb="11">
      <t>セイト</t>
    </rPh>
    <rPh sb="12" eb="13">
      <t>ゼン</t>
    </rPh>
    <rPh sb="13" eb="16">
      <t>ニュウキョシャ</t>
    </rPh>
    <phoneticPr fontId="1"/>
  </si>
  <si>
    <t>間接撮影　　                                        (ﾚﾝｽﾞｶﾒﾗ)</t>
    <phoneticPr fontId="1"/>
  </si>
  <si>
    <t>間接撮影　　                                        (70mmﾐﾗｰｶﾒﾗ)</t>
    <phoneticPr fontId="1"/>
  </si>
  <si>
    <t>間接撮影  (100mmﾐﾗｰｶﾒﾗ)※直接撮影を含む</t>
    <rPh sb="20" eb="22">
      <t>チョクセツ</t>
    </rPh>
    <rPh sb="22" eb="24">
      <t>サツエイ</t>
    </rPh>
    <rPh sb="25" eb="26">
      <t>フク</t>
    </rPh>
    <phoneticPr fontId="1"/>
  </si>
  <si>
    <t>デジタル撮影</t>
    <rPh sb="4" eb="6">
      <t>サツエイ</t>
    </rPh>
    <phoneticPr fontId="1"/>
  </si>
  <si>
    <t>人</t>
    <rPh sb="0" eb="1">
      <t>ニン</t>
    </rPh>
    <phoneticPr fontId="1"/>
  </si>
  <si>
    <t>円</t>
  </si>
  <si>
    <t>基準額合計（Ｄ）</t>
    <phoneticPr fontId="1"/>
  </si>
  <si>
    <t>基準額　(D)</t>
    <rPh sb="0" eb="3">
      <t>キジュンガク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</si>
  <si>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</si>
  <si>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</si>
  <si>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</si>
  <si>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</si>
  <si>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①～④の合計</t>
    <phoneticPr fontId="1"/>
  </si>
  <si>
    <t>円</t>
    <rPh sb="0" eb="1">
      <t>エン</t>
    </rPh>
    <phoneticPr fontId="1"/>
  </si>
  <si>
    <t>（注）　補助金の対象者：学校にあっては入学年度の生徒。施設にあっては今年度65歳以上の者（今年度に65歳になる者を含む）。</t>
    <rPh sb="1" eb="2">
      <t>チュウ</t>
    </rPh>
    <rPh sb="4" eb="7">
      <t>ホジョキン</t>
    </rPh>
    <rPh sb="8" eb="10">
      <t>タイショウ</t>
    </rPh>
    <rPh sb="10" eb="11">
      <t>シャ</t>
    </rPh>
    <rPh sb="12" eb="14">
      <t>ガッコウ</t>
    </rPh>
    <rPh sb="19" eb="21">
      <t>ニュウガク</t>
    </rPh>
    <rPh sb="21" eb="23">
      <t>ネンド</t>
    </rPh>
    <rPh sb="24" eb="26">
      <t>セイト</t>
    </rPh>
    <rPh sb="27" eb="29">
      <t>シセツ</t>
    </rPh>
    <rPh sb="34" eb="37">
      <t>コンネンド</t>
    </rPh>
    <rPh sb="39" eb="42">
      <t>サイイジョウ</t>
    </rPh>
    <rPh sb="43" eb="44">
      <t>モノ</t>
    </rPh>
    <rPh sb="45" eb="48">
      <t>コンネンド</t>
    </rPh>
    <rPh sb="51" eb="52">
      <t>サイ</t>
    </rPh>
    <rPh sb="55" eb="56">
      <t>モノ</t>
    </rPh>
    <rPh sb="57" eb="58">
      <t>フク</t>
    </rPh>
    <phoneticPr fontId="1"/>
  </si>
  <si>
    <t>差引額
　　　　　　　　　(Ａ)－(Ｂ)</t>
    <rPh sb="0" eb="3">
      <t>サシヒキガク</t>
    </rPh>
    <phoneticPr fontId="1"/>
  </si>
  <si>
    <t>　　　　２　「収入額」(Ｂ)欄には、実費徴収額も含めて計上すること。</t>
    <phoneticPr fontId="1"/>
  </si>
  <si>
    <t>２　選定額の積算内訳</t>
    <rPh sb="2" eb="4">
      <t>センテイ</t>
    </rPh>
    <rPh sb="4" eb="5">
      <t>ガク</t>
    </rPh>
    <rPh sb="6" eb="8">
      <t>セキサン</t>
    </rPh>
    <rPh sb="8" eb="10">
      <t>ウチワケ</t>
    </rPh>
    <phoneticPr fontId="1"/>
  </si>
  <si>
    <t>X　線　撮　影</t>
    <rPh sb="2" eb="3">
      <t>セン</t>
    </rPh>
    <rPh sb="4" eb="5">
      <t>サツ</t>
    </rPh>
    <rPh sb="6" eb="7">
      <t>カゲ</t>
    </rPh>
    <phoneticPr fontId="1"/>
  </si>
  <si>
    <t>間接撮影　　                                        (100mmﾐﾗｰｶﾒﾗ)　　　　　　　　　　　　　　　　　　　　　　　　　　　　　　　　　　　　　　　　　※直接撮影を含む</t>
    <rPh sb="101" eb="103">
      <t>チョクセツ</t>
    </rPh>
    <rPh sb="103" eb="105">
      <t>サツエイ</t>
    </rPh>
    <rPh sb="106" eb="107">
      <t>フク</t>
    </rPh>
    <phoneticPr fontId="1"/>
  </si>
  <si>
    <t>科　　目</t>
    <rPh sb="0" eb="1">
      <t>カ</t>
    </rPh>
    <rPh sb="3" eb="4">
      <t>モク</t>
    </rPh>
    <phoneticPr fontId="1"/>
  </si>
  <si>
    <t>員数</t>
    <rPh sb="0" eb="2">
      <t>インスウ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</si>
  <si>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</si>
  <si>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</si>
  <si>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</si>
  <si>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報酬</t>
    <phoneticPr fontId="1"/>
  </si>
  <si>
    <t>職員手当</t>
    <phoneticPr fontId="1"/>
  </si>
  <si>
    <t>賃金</t>
    <phoneticPr fontId="1"/>
  </si>
  <si>
    <t>報償費</t>
    <phoneticPr fontId="1"/>
  </si>
  <si>
    <t>旅費</t>
    <phoneticPr fontId="1"/>
  </si>
  <si>
    <t>需要費</t>
    <phoneticPr fontId="1"/>
  </si>
  <si>
    <t>役務費</t>
    <phoneticPr fontId="1"/>
  </si>
  <si>
    <t>委託料</t>
    <phoneticPr fontId="1"/>
  </si>
  <si>
    <t>使用料
及び賃借料</t>
    <phoneticPr fontId="1"/>
  </si>
  <si>
    <t>工事請負費</t>
    <phoneticPr fontId="1"/>
  </si>
  <si>
    <t>備品購入費</t>
    <phoneticPr fontId="1"/>
  </si>
  <si>
    <t>公課費</t>
    <phoneticPr fontId="1"/>
  </si>
  <si>
    <t>（注）　結核の定期健康診断のために必要な経費のみを記載すること。</t>
    <rPh sb="7" eb="9">
      <t>テイキ</t>
    </rPh>
    <phoneticPr fontId="1"/>
  </si>
  <si>
    <t>（円）</t>
    <rPh sb="1" eb="2">
      <t>エン</t>
    </rPh>
    <phoneticPr fontId="1"/>
  </si>
  <si>
    <t>３　対象経費の実支出額内訳</t>
    <phoneticPr fontId="1"/>
  </si>
  <si>
    <t>特殊勤務手当</t>
    <rPh sb="0" eb="2">
      <t>トクシュ</t>
    </rPh>
    <rPh sb="2" eb="4">
      <t>キンム</t>
    </rPh>
    <rPh sb="4" eb="6">
      <t>テアテ</t>
    </rPh>
    <phoneticPr fontId="1"/>
  </si>
  <si>
    <t>用紙代</t>
    <rPh sb="0" eb="3">
      <t>ヨウシダイ</t>
    </rPh>
    <phoneticPr fontId="1"/>
  </si>
  <si>
    <t>通信費</t>
    <rPh sb="0" eb="3">
      <t>ツウシンヒ</t>
    </rPh>
    <phoneticPr fontId="1"/>
  </si>
  <si>
    <t>健康診断委託料</t>
    <rPh sb="0" eb="4">
      <t>ケンコウシンダン</t>
    </rPh>
    <rPh sb="4" eb="7">
      <t>イタクリョウ</t>
    </rPh>
    <phoneticPr fontId="1"/>
  </si>
  <si>
    <t>　（大学）デジタル撮影</t>
    <rPh sb="2" eb="4">
      <t>ダイガク</t>
    </rPh>
    <rPh sb="9" eb="11">
      <t>サツエイ</t>
    </rPh>
    <phoneticPr fontId="1"/>
  </si>
  <si>
    <t>　（専門学校）デジタル撮影</t>
    <rPh sb="2" eb="6">
      <t>センモンガッコウ</t>
    </rPh>
    <rPh sb="11" eb="13">
      <t>サツエイ</t>
    </rPh>
    <phoneticPr fontId="1"/>
  </si>
  <si>
    <t>会場使用料</t>
    <rPh sb="0" eb="5">
      <t>カイジョウシヨウリョウ</t>
    </rPh>
    <phoneticPr fontId="1"/>
  </si>
  <si>
    <t>対象経費の実支出額合計　（Ｅ)　</t>
    <phoneticPr fontId="1"/>
  </si>
  <si>
    <t>１　精算額内訳</t>
    <phoneticPr fontId="1"/>
  </si>
  <si>
    <t xml:space="preserve">収入済額
(寄付金等の収入額を含む)     </t>
    <rPh sb="0" eb="2">
      <t>シュウニュウ</t>
    </rPh>
    <rPh sb="2" eb="3">
      <t>スミ</t>
    </rPh>
    <rPh sb="3" eb="4">
      <t>ガク</t>
    </rPh>
    <rPh sb="6" eb="9">
      <t>キフキン</t>
    </rPh>
    <rPh sb="9" eb="10">
      <t>トウ</t>
    </rPh>
    <rPh sb="11" eb="14">
      <t>シュウニュウガク</t>
    </rPh>
    <rPh sb="15" eb="16">
      <t>フク</t>
    </rPh>
    <phoneticPr fontId="1"/>
  </si>
  <si>
    <t>対象経費の
実支出額</t>
    <rPh sb="0" eb="2">
      <t>タイショウ</t>
    </rPh>
    <rPh sb="2" eb="4">
      <t>ケイヒ</t>
    </rPh>
    <rPh sb="6" eb="7">
      <t>ジツ</t>
    </rPh>
    <rPh sb="7" eb="10">
      <t>シシュツガク</t>
    </rPh>
    <phoneticPr fontId="1"/>
  </si>
  <si>
    <t>備           考　</t>
    <rPh sb="0" eb="1">
      <t>ビ</t>
    </rPh>
    <rPh sb="12" eb="13">
      <t>コウ</t>
    </rPh>
    <phoneticPr fontId="1"/>
  </si>
  <si>
    <t>補助金対象者
※</t>
    <rPh sb="0" eb="2">
      <t>ホジョ</t>
    </rPh>
    <rPh sb="2" eb="3">
      <t>キン</t>
    </rPh>
    <rPh sb="3" eb="5">
      <t>タイショウ</t>
    </rPh>
    <rPh sb="5" eb="6">
      <t>シャ</t>
    </rPh>
    <phoneticPr fontId="1"/>
  </si>
  <si>
    <t>□</t>
  </si>
  <si>
    <t>委託</t>
    <rPh sb="0" eb="2">
      <t>イタク</t>
    </rPh>
    <phoneticPr fontId="1"/>
  </si>
  <si>
    <t>□</t>
    <phoneticPr fontId="1"/>
  </si>
  <si>
    <t>直営</t>
    <phoneticPr fontId="1"/>
  </si>
  <si>
    <t>■</t>
    <phoneticPr fontId="1"/>
  </si>
  <si>
    <r>
      <t xml:space="preserve">選定額
</t>
    </r>
    <r>
      <rPr>
        <sz val="9"/>
        <rFont val="BIZ UDPゴシック"/>
        <family val="3"/>
        <charset val="128"/>
      </rPr>
      <t>(Ｄ)(Ｅ)のいずれか少ない額</t>
    </r>
    <rPh sb="0" eb="2">
      <t>センテイ</t>
    </rPh>
    <rPh sb="2" eb="3">
      <t>ガク</t>
    </rPh>
    <rPh sb="15" eb="16">
      <t>スク</t>
    </rPh>
    <rPh sb="18" eb="19">
      <t>ガク</t>
    </rPh>
    <phoneticPr fontId="1"/>
  </si>
  <si>
    <t>結核健康診断事業　事業実績書（様式３－２）</t>
    <rPh sb="0" eb="2">
      <t>ケッカク</t>
    </rPh>
    <rPh sb="2" eb="4">
      <t>ケンコウ</t>
    </rPh>
    <rPh sb="4" eb="6">
      <t>シンダン</t>
    </rPh>
    <rPh sb="6" eb="8">
      <t>ジギョウ</t>
    </rPh>
    <rPh sb="9" eb="11">
      <t>ジギョウ</t>
    </rPh>
    <rPh sb="11" eb="13">
      <t>ジッセキ</t>
    </rPh>
    <rPh sb="13" eb="14">
      <t>ショ</t>
    </rPh>
    <phoneticPr fontId="1"/>
  </si>
  <si>
    <t>結核健康診断事業　事業実績内訳書（様式３－３）</t>
    <rPh sb="0" eb="2">
      <t>ケッカク</t>
    </rPh>
    <rPh sb="2" eb="4">
      <t>ケンコウ</t>
    </rPh>
    <rPh sb="4" eb="6">
      <t>シンダン</t>
    </rPh>
    <rPh sb="6" eb="8">
      <t>ジギョウ</t>
    </rPh>
    <rPh sb="9" eb="11">
      <t>ジギョウ</t>
    </rPh>
    <rPh sb="11" eb="13">
      <t>ジッセキ</t>
    </rPh>
    <rPh sb="13" eb="15">
      <t>ウチワケ</t>
    </rPh>
    <rPh sb="15" eb="16">
      <t>ショ</t>
    </rPh>
    <rPh sb="17" eb="19">
      <t>ヨウシキ</t>
    </rPh>
    <phoneticPr fontId="1"/>
  </si>
  <si>
    <r>
      <t>補助単価（</t>
    </r>
    <r>
      <rPr>
        <b/>
        <sz val="12"/>
        <rFont val="BIZ UDPゴシック"/>
        <family val="3"/>
        <charset val="128"/>
      </rPr>
      <t>令和7年度</t>
    </r>
    <r>
      <rPr>
        <sz val="12"/>
        <rFont val="BIZ UDPゴシック"/>
        <family val="3"/>
        <charset val="128"/>
      </rPr>
      <t>）</t>
    </r>
    <rPh sb="0" eb="2">
      <t>ホジョ</t>
    </rPh>
    <rPh sb="2" eb="4">
      <t>タンカ</t>
    </rPh>
    <rPh sb="5" eb="7">
      <t>レイワ</t>
    </rPh>
    <rPh sb="8" eb="10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</si>
</sst>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b/>
      <sz val="14"/>
      <name val="HGP創英角ｺﾞｼｯｸUB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4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8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top"/>
    </xf>
    <xf numFmtId="176" fontId="11" fillId="0" borderId="5" xfId="0" applyNumberFormat="1" applyFont="1" applyBorder="1" applyAlignment="1">
      <alignment horizontal="right" vertical="center" shrinkToFit="1"/>
    </xf>
    <xf numFmtId="0" fontId="5" fillId="0" borderId="0" xfId="0" applyFont="1"/>
    <xf numFmtId="0" fontId="4" fillId="0" borderId="0" xfId="0" applyFont="1"/>
    <xf numFmtId="38" fontId="8" fillId="0" borderId="28" xfId="1" applyFont="1" applyFill="1" applyBorder="1" applyAlignment="1">
      <alignment horizontal="right" vertical="center"/>
    </xf>
    <xf numFmtId="38" fontId="8" fillId="0" borderId="29" xfId="1" applyFont="1" applyFill="1" applyBorder="1" applyAlignment="1">
      <alignment horizontal="right" vertical="center"/>
    </xf>
    <xf numFmtId="38" fontId="8" fillId="0" borderId="15" xfId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2" borderId="28" xfId="0" applyFont="1" applyFill="1" applyBorder="1" applyAlignment="1">
      <alignment horizontal="right" vertical="center"/>
    </xf>
    <xf numFmtId="38" fontId="8" fillId="2" borderId="28" xfId="1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right" vertical="center"/>
    </xf>
    <xf numFmtId="38" fontId="8" fillId="2" borderId="29" xfId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right" vertical="center"/>
    </xf>
    <xf numFmtId="38" fontId="8" fillId="2" borderId="15" xfId="1" applyFont="1" applyFill="1" applyBorder="1" applyAlignment="1">
      <alignment horizontal="right" vertical="center"/>
    </xf>
    <xf numFmtId="38" fontId="8" fillId="2" borderId="15" xfId="1" applyFont="1" applyFill="1" applyBorder="1" applyAlignment="1">
      <alignment horizontal="right" vertical="center" wrapText="1"/>
    </xf>
    <xf numFmtId="38" fontId="8" fillId="2" borderId="29" xfId="1" applyFont="1" applyFill="1" applyBorder="1" applyAlignment="1">
      <alignment horizontal="right" vertical="center" wrapText="1"/>
    </xf>
    <xf numFmtId="0" fontId="4" fillId="0" borderId="28" xfId="0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2" borderId="28" xfId="0" applyFont="1" applyFill="1" applyBorder="1" applyAlignment="1">
      <alignment horizontal="right" vertical="center"/>
    </xf>
    <xf numFmtId="38" fontId="14" fillId="2" borderId="28" xfId="1" applyFont="1" applyFill="1" applyBorder="1" applyAlignment="1">
      <alignment horizontal="right" vertical="center"/>
    </xf>
    <xf numFmtId="38" fontId="14" fillId="0" borderId="28" xfId="1" applyFont="1" applyFill="1" applyBorder="1" applyAlignment="1">
      <alignment horizontal="right" vertical="center"/>
    </xf>
    <xf numFmtId="0" fontId="14" fillId="0" borderId="28" xfId="0" applyFont="1" applyFill="1" applyBorder="1" applyAlignment="1">
      <alignment horizontal="right" vertical="center"/>
    </xf>
    <xf numFmtId="0" fontId="14" fillId="2" borderId="29" xfId="0" applyFont="1" applyFill="1" applyBorder="1" applyAlignment="1">
      <alignment horizontal="right" vertical="center"/>
    </xf>
    <xf numFmtId="38" fontId="14" fillId="2" borderId="29" xfId="1" applyFont="1" applyFill="1" applyBorder="1" applyAlignment="1">
      <alignment horizontal="right" vertical="center"/>
    </xf>
    <xf numFmtId="38" fontId="14" fillId="0" borderId="29" xfId="1" applyFont="1" applyFill="1" applyBorder="1" applyAlignment="1">
      <alignment horizontal="right" vertical="center"/>
    </xf>
    <xf numFmtId="0" fontId="14" fillId="0" borderId="29" xfId="0" applyFont="1" applyFill="1" applyBorder="1" applyAlignment="1">
      <alignment horizontal="right" vertical="center"/>
    </xf>
    <xf numFmtId="0" fontId="14" fillId="2" borderId="15" xfId="0" applyFont="1" applyFill="1" applyBorder="1" applyAlignment="1">
      <alignment horizontal="right" vertical="center"/>
    </xf>
    <xf numFmtId="38" fontId="14" fillId="2" borderId="15" xfId="1" applyFont="1" applyFill="1" applyBorder="1" applyAlignment="1">
      <alignment horizontal="right" vertical="center"/>
    </xf>
    <xf numFmtId="38" fontId="14" fillId="0" borderId="15" xfId="1" applyFont="1" applyFill="1" applyBorder="1" applyAlignment="1">
      <alignment horizontal="right" vertical="center"/>
    </xf>
    <xf numFmtId="0" fontId="14" fillId="0" borderId="15" xfId="0" applyFont="1" applyFill="1" applyBorder="1" applyAlignment="1">
      <alignment horizontal="right" vertical="center"/>
    </xf>
    <xf numFmtId="38" fontId="14" fillId="2" borderId="15" xfId="1" applyFont="1" applyFill="1" applyBorder="1" applyAlignment="1">
      <alignment horizontal="right" vertical="center" wrapText="1"/>
    </xf>
    <xf numFmtId="38" fontId="14" fillId="2" borderId="29" xfId="1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7" fillId="0" borderId="3" xfId="0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right" vertical="center"/>
    </xf>
    <xf numFmtId="0" fontId="17" fillId="0" borderId="7" xfId="0" applyFont="1" applyBorder="1" applyAlignment="1">
      <alignment horizontal="center" vertical="center" wrapText="1" shrinkToFit="1"/>
    </xf>
    <xf numFmtId="176" fontId="20" fillId="0" borderId="7" xfId="0" applyNumberFormat="1" applyFont="1" applyBorder="1" applyAlignment="1">
      <alignment horizontal="right" vertical="center"/>
    </xf>
    <xf numFmtId="176" fontId="17" fillId="0" borderId="2" xfId="0" applyNumberFormat="1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176" fontId="17" fillId="0" borderId="4" xfId="0" applyNumberFormat="1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176" fontId="16" fillId="0" borderId="5" xfId="0" applyNumberFormat="1" applyFont="1" applyBorder="1" applyAlignment="1">
      <alignment horizontal="right" vertical="center" shrinkToFit="1"/>
    </xf>
    <xf numFmtId="0" fontId="17" fillId="0" borderId="7" xfId="0" applyFont="1" applyBorder="1" applyAlignment="1">
      <alignment horizontal="right" vertical="center"/>
    </xf>
    <xf numFmtId="0" fontId="17" fillId="0" borderId="25" xfId="0" applyFont="1" applyBorder="1" applyAlignment="1">
      <alignment horizontal="right" vertical="top"/>
    </xf>
    <xf numFmtId="0" fontId="19" fillId="0" borderId="0" xfId="0" applyFont="1" applyAlignment="1">
      <alignment horizontal="left" vertical="center"/>
    </xf>
    <xf numFmtId="0" fontId="17" fillId="0" borderId="0" xfId="0" applyFont="1"/>
    <xf numFmtId="0" fontId="17" fillId="2" borderId="2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176" fontId="13" fillId="0" borderId="13" xfId="0" applyNumberFormat="1" applyFont="1" applyBorder="1" applyAlignment="1">
      <alignment horizontal="center" vertical="center"/>
    </xf>
    <xf numFmtId="176" fontId="13" fillId="0" borderId="14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3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 shrinkToFit="1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3" fillId="2" borderId="10" xfId="0" applyNumberFormat="1" applyFont="1" applyFill="1" applyBorder="1" applyAlignment="1">
      <alignment horizontal="center" vertical="center"/>
    </xf>
    <xf numFmtId="176" fontId="13" fillId="2" borderId="11" xfId="0" applyNumberFormat="1" applyFont="1" applyFill="1" applyBorder="1" applyAlignment="1">
      <alignment horizontal="center" vertical="center"/>
    </xf>
    <xf numFmtId="176" fontId="13" fillId="0" borderId="10" xfId="0" applyNumberFormat="1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176" fontId="13" fillId="0" borderId="12" xfId="0" applyNumberFormat="1" applyFont="1" applyBorder="1" applyAlignment="1">
      <alignment horizontal="center" vertical="center"/>
    </xf>
    <xf numFmtId="176" fontId="20" fillId="2" borderId="2" xfId="0" applyNumberFormat="1" applyFont="1" applyFill="1" applyBorder="1" applyAlignment="1">
      <alignment horizontal="right" vertical="center"/>
    </xf>
    <xf numFmtId="176" fontId="20" fillId="2" borderId="5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8" fontId="17" fillId="0" borderId="20" xfId="1" applyFont="1" applyBorder="1" applyAlignment="1">
      <alignment horizontal="left" vertical="top"/>
    </xf>
    <xf numFmtId="38" fontId="17" fillId="0" borderId="21" xfId="1" applyFont="1" applyBorder="1" applyAlignment="1">
      <alignment horizontal="left" vertical="top"/>
    </xf>
    <xf numFmtId="38" fontId="17" fillId="0" borderId="22" xfId="1" applyFont="1" applyBorder="1" applyAlignment="1">
      <alignment horizontal="left" vertical="top"/>
    </xf>
    <xf numFmtId="176" fontId="16" fillId="0" borderId="23" xfId="0" applyNumberFormat="1" applyFont="1" applyBorder="1" applyAlignment="1">
      <alignment horizontal="center" vertical="center"/>
    </xf>
    <xf numFmtId="176" fontId="16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6" fontId="20" fillId="2" borderId="2" xfId="0" applyNumberFormat="1" applyFont="1" applyFill="1" applyBorder="1" applyAlignment="1">
      <alignment vertical="center"/>
    </xf>
    <xf numFmtId="176" fontId="20" fillId="2" borderId="5" xfId="0" applyNumberFormat="1" applyFont="1" applyFill="1" applyBorder="1" applyAlignment="1">
      <alignment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right" vertical="center"/>
    </xf>
    <xf numFmtId="176" fontId="10" fillId="2" borderId="5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5" fillId="0" borderId="26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7" fillId="0" borderId="23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vertical="center"/>
    </xf>
    <xf numFmtId="176" fontId="9" fillId="2" borderId="5" xfId="0" applyNumberFormat="1" applyFont="1" applyFill="1" applyBorder="1" applyAlignment="1">
      <alignment vertical="center"/>
    </xf>
    <xf numFmtId="176" fontId="9" fillId="2" borderId="2" xfId="0" applyNumberFormat="1" applyFont="1" applyFill="1" applyBorder="1" applyAlignment="1">
      <alignment horizontal="right" vertical="center"/>
    </xf>
    <xf numFmtId="176" fontId="9" fillId="2" borderId="5" xfId="0" applyNumberFormat="1" applyFont="1" applyFill="1" applyBorder="1" applyAlignment="1">
      <alignment horizontal="right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38" fontId="6" fillId="0" borderId="13" xfId="1" applyFont="1" applyBorder="1" applyAlignment="1">
      <alignment horizontal="center" vertical="center" wrapText="1"/>
    </xf>
    <xf numFmtId="38" fontId="6" fillId="0" borderId="14" xfId="1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38" fontId="16" fillId="0" borderId="13" xfId="1" applyFont="1" applyBorder="1" applyAlignment="1">
      <alignment horizontal="center" vertical="center" wrapText="1"/>
    </xf>
    <xf numFmtId="38" fontId="16" fillId="0" borderId="14" xfId="1" applyFont="1" applyBorder="1" applyAlignment="1">
      <alignment horizontal="center" vertical="center" wrapText="1"/>
    </xf>
  </cellXfs>
  <cellStyles count="2">
    <cellStyle name="桁区切り 2" xfId="1" xr:uid="{9C406E88-F831-4CD2-AB33-305D2A087F4A}"/>
    <cellStyle name="標準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152400</xdr:colOff>
      <xdr:row>19</xdr:row>
      <xdr:rowOff>57150</xdr:rowOff>
    </xdr:from>
    <xdr:ext cx="1075750" cy="4572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B60BEF6-5EF7-42CE-8EF2-D310A696CB95}"/>
            </a:ext>
          </a:extLst>
        </xdr:cNvPr>
        <xdr:cNvSpPr txBox="1"/>
      </xdr:nvSpPr>
      <xdr:spPr>
        <a:xfrm>
          <a:off x="8477250" y="5953125"/>
          <a:ext cx="1075750" cy="4572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HGP創英角ﾎﾟｯﾌﾟ体" pitchFamily="50" charset="-128"/>
              <a:ea typeface="HGP創英角ﾎﾟｯﾌﾟ体" pitchFamily="50" charset="-128"/>
            </a:rPr>
            <a:t>記載例</a:t>
          </a:r>
        </a:p>
      </xdr:txBody>
    </xdr:sp>
    <xdr:clientData/>
  </xdr:oneCellAnchor>
  <xdr:twoCellAnchor>
    <xdr:from>
      <xdr:col>0</xdr:col>
      <xdr:colOff>88900</xdr:colOff>
      <xdr:row>25</xdr:row>
      <xdr:rowOff>91110</xdr:rowOff>
    </xdr:from>
    <xdr:to>
      <xdr:col>4</xdr:col>
      <xdr:colOff>273050</xdr:colOff>
      <xdr:row>28</xdr:row>
      <xdr:rowOff>133350</xdr:rowOff>
    </xdr:to>
    <xdr:sp macro="" textlink="">
      <xdr:nvSpPr>
        <xdr:cNvPr id="3" name="AutoShape 457">
          <a:extLst>
            <a:ext uri="{FF2B5EF4-FFF2-40B4-BE49-F238E27FC236}">
              <a16:creationId xmlns:a16="http://schemas.microsoft.com/office/drawing/2014/main" id="{64FC7163-4B5F-4FD7-9472-BC7382EEF499}"/>
            </a:ext>
          </a:extLst>
        </xdr:cNvPr>
        <xdr:cNvSpPr>
          <a:spLocks noChangeArrowheads="1"/>
        </xdr:cNvSpPr>
      </xdr:nvSpPr>
      <xdr:spPr bwMode="auto">
        <a:xfrm>
          <a:off x="88900" y="8015910"/>
          <a:ext cx="2222500" cy="1347165"/>
        </a:xfrm>
        <a:prstGeom prst="wedgeRoundRectCallout">
          <a:avLst>
            <a:gd name="adj1" fmla="val 39081"/>
            <a:gd name="adj2" fmla="val -64307"/>
            <a:gd name="adj3" fmla="val 16667"/>
          </a:avLst>
        </a:pr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本事業にかかる全ての経費</a:t>
          </a:r>
          <a:endParaRPr lang="en-US" altLang="ja-JP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結核以外の健康診断にかかる費用は含まない</a:t>
          </a:r>
          <a:endParaRPr lang="en-US" altLang="ja-JP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/>
            </a:rPr>
            <a:t>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/>
            </a:rPr>
            <a:t>補助金対象者以外にかかる費用は含まない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438566</xdr:colOff>
      <xdr:row>25</xdr:row>
      <xdr:rowOff>139700</xdr:rowOff>
    </xdr:from>
    <xdr:to>
      <xdr:col>8</xdr:col>
      <xdr:colOff>146050</xdr:colOff>
      <xdr:row>28</xdr:row>
      <xdr:rowOff>6350</xdr:rowOff>
    </xdr:to>
    <xdr:sp macro="" textlink="">
      <xdr:nvSpPr>
        <xdr:cNvPr id="4" name="AutoShape 458">
          <a:extLst>
            <a:ext uri="{FF2B5EF4-FFF2-40B4-BE49-F238E27FC236}">
              <a16:creationId xmlns:a16="http://schemas.microsoft.com/office/drawing/2014/main" id="{041BD732-9341-4644-B99B-3187FB7A3953}"/>
            </a:ext>
          </a:extLst>
        </xdr:cNvPr>
        <xdr:cNvSpPr>
          <a:spLocks noChangeArrowheads="1"/>
        </xdr:cNvSpPr>
      </xdr:nvSpPr>
      <xdr:spPr bwMode="auto">
        <a:xfrm>
          <a:off x="2299116" y="8108950"/>
          <a:ext cx="1625184" cy="1168400"/>
        </a:xfrm>
        <a:prstGeom prst="wedgeRoundRectCallout">
          <a:avLst>
            <a:gd name="adj1" fmla="val 21087"/>
            <a:gd name="adj2" fmla="val -65234"/>
            <a:gd name="adj3" fmla="val 16667"/>
          </a:avLst>
        </a:pr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受診者の負担額（実費徴収額）、寄付金等</a:t>
          </a:r>
          <a:endParaRPr lang="en-US" altLang="ja-JP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本補助所要額（Ｈ）は計上しない</a:t>
          </a:r>
          <a:endParaRPr lang="ja-JP" altLang="en-US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17</xdr:col>
      <xdr:colOff>342899</xdr:colOff>
      <xdr:row>25</xdr:row>
      <xdr:rowOff>210105</xdr:rowOff>
    </xdr:from>
    <xdr:to>
      <xdr:col>20</xdr:col>
      <xdr:colOff>147017</xdr:colOff>
      <xdr:row>27</xdr:row>
      <xdr:rowOff>425451</xdr:rowOff>
    </xdr:to>
    <xdr:sp macro="" textlink="">
      <xdr:nvSpPr>
        <xdr:cNvPr id="5" name="AutoShape 458">
          <a:extLst>
            <a:ext uri="{FF2B5EF4-FFF2-40B4-BE49-F238E27FC236}">
              <a16:creationId xmlns:a16="http://schemas.microsoft.com/office/drawing/2014/main" id="{C7E78A8B-3E5A-478E-81CE-4FAE9B25B70B}"/>
            </a:ext>
          </a:extLst>
        </xdr:cNvPr>
        <xdr:cNvSpPr>
          <a:spLocks noChangeArrowheads="1"/>
        </xdr:cNvSpPr>
      </xdr:nvSpPr>
      <xdr:spPr bwMode="auto">
        <a:xfrm>
          <a:off x="8172449" y="8179355"/>
          <a:ext cx="1270968" cy="672546"/>
        </a:xfrm>
        <a:prstGeom prst="wedgeRoundRectCallout">
          <a:avLst>
            <a:gd name="adj1" fmla="val 20948"/>
            <a:gd name="adj2" fmla="val -91303"/>
            <a:gd name="adj3" fmla="val 16667"/>
          </a:avLst>
        </a:pr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負担率は２／３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１円未満の端数は切り捨て</a:t>
          </a:r>
          <a:endParaRPr lang="en-US" altLang="ja-JP" sz="1000" b="0" i="0" u="none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12</xdr:col>
      <xdr:colOff>147843</xdr:colOff>
      <xdr:row>25</xdr:row>
      <xdr:rowOff>161924</xdr:rowOff>
    </xdr:from>
    <xdr:to>
      <xdr:col>17</xdr:col>
      <xdr:colOff>257175</xdr:colOff>
      <xdr:row>27</xdr:row>
      <xdr:rowOff>400049</xdr:rowOff>
    </xdr:to>
    <xdr:sp macro="" textlink="">
      <xdr:nvSpPr>
        <xdr:cNvPr id="6" name="AutoShape 458">
          <a:extLst>
            <a:ext uri="{FF2B5EF4-FFF2-40B4-BE49-F238E27FC236}">
              <a16:creationId xmlns:a16="http://schemas.microsoft.com/office/drawing/2014/main" id="{69412AAB-FDB6-447F-B5D3-6D4C27429AC0}"/>
            </a:ext>
          </a:extLst>
        </xdr:cNvPr>
        <xdr:cNvSpPr>
          <a:spLocks noChangeArrowheads="1"/>
        </xdr:cNvSpPr>
      </xdr:nvSpPr>
      <xdr:spPr bwMode="auto">
        <a:xfrm>
          <a:off x="6377193" y="7915274"/>
          <a:ext cx="2442957" cy="695325"/>
        </a:xfrm>
        <a:prstGeom prst="wedgeRoundRectCallout">
          <a:avLst>
            <a:gd name="adj1" fmla="val -20017"/>
            <a:gd name="adj2" fmla="val -83368"/>
            <a:gd name="adj3" fmla="val 16667"/>
          </a:avLst>
        </a:pr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「様式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3-3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事業実績内訳書」の実支出額合計（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E)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の金額</a:t>
          </a:r>
        </a:p>
      </xdr:txBody>
    </xdr:sp>
    <xdr:clientData/>
  </xdr:twoCellAnchor>
  <xdr:twoCellAnchor>
    <xdr:from>
      <xdr:col>8</xdr:col>
      <xdr:colOff>209550</xdr:colOff>
      <xdr:row>25</xdr:row>
      <xdr:rowOff>151083</xdr:rowOff>
    </xdr:from>
    <xdr:to>
      <xdr:col>12</xdr:col>
      <xdr:colOff>57150</xdr:colOff>
      <xdr:row>27</xdr:row>
      <xdr:rowOff>295275</xdr:rowOff>
    </xdr:to>
    <xdr:sp macro="" textlink="">
      <xdr:nvSpPr>
        <xdr:cNvPr id="7" name="AutoShape 458">
          <a:extLst>
            <a:ext uri="{FF2B5EF4-FFF2-40B4-BE49-F238E27FC236}">
              <a16:creationId xmlns:a16="http://schemas.microsoft.com/office/drawing/2014/main" id="{128BBEDE-10F8-4079-8D03-184995E28E5F}"/>
            </a:ext>
          </a:extLst>
        </xdr:cNvPr>
        <xdr:cNvSpPr>
          <a:spLocks noChangeArrowheads="1"/>
        </xdr:cNvSpPr>
      </xdr:nvSpPr>
      <xdr:spPr bwMode="auto">
        <a:xfrm>
          <a:off x="4343400" y="7904433"/>
          <a:ext cx="1943100" cy="601392"/>
        </a:xfrm>
        <a:prstGeom prst="wedgeRoundRectCallout">
          <a:avLst>
            <a:gd name="adj1" fmla="val 21731"/>
            <a:gd name="adj2" fmla="val -91714"/>
            <a:gd name="adj3" fmla="val 16667"/>
          </a:avLst>
        </a:pr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「２　選定額の積算内訳」の基準額（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D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）の金額</a:t>
          </a:r>
        </a:p>
      </xdr:txBody>
    </xdr:sp>
    <xdr:clientData/>
  </xdr:twoCellAnchor>
  <xdr:twoCellAnchor>
    <xdr:from>
      <xdr:col>8</xdr:col>
      <xdr:colOff>771525</xdr:colOff>
      <xdr:row>27</xdr:row>
      <xdr:rowOff>676275</xdr:rowOff>
    </xdr:from>
    <xdr:to>
      <xdr:col>14</xdr:col>
      <xdr:colOff>619125</xdr:colOff>
      <xdr:row>29</xdr:row>
      <xdr:rowOff>66676</xdr:rowOff>
    </xdr:to>
    <xdr:sp macro="" textlink="">
      <xdr:nvSpPr>
        <xdr:cNvPr id="8" name="AutoShape 458">
          <a:extLst>
            <a:ext uri="{FF2B5EF4-FFF2-40B4-BE49-F238E27FC236}">
              <a16:creationId xmlns:a16="http://schemas.microsoft.com/office/drawing/2014/main" id="{B1555E5F-1ECC-4F5A-974B-3713758109C7}"/>
            </a:ext>
          </a:extLst>
        </xdr:cNvPr>
        <xdr:cNvSpPr>
          <a:spLocks noChangeArrowheads="1"/>
        </xdr:cNvSpPr>
      </xdr:nvSpPr>
      <xdr:spPr bwMode="auto">
        <a:xfrm>
          <a:off x="4905375" y="8886825"/>
          <a:ext cx="2990850" cy="485776"/>
        </a:xfrm>
        <a:prstGeom prst="wedgeRoundRectCallout">
          <a:avLst>
            <a:gd name="adj1" fmla="val 21614"/>
            <a:gd name="adj2" fmla="val 101249"/>
            <a:gd name="adj3" fmla="val 16667"/>
          </a:avLst>
        </a:pr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一次健診として実施する「直接撮影」は、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100mm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ミラーカメラ欄に計上</a:t>
          </a:r>
        </a:p>
      </xdr:txBody>
    </xdr:sp>
    <xdr:clientData/>
  </xdr:twoCellAnchor>
  <xdr:twoCellAnchor>
    <xdr:from>
      <xdr:col>0</xdr:col>
      <xdr:colOff>9525</xdr:colOff>
      <xdr:row>34</xdr:row>
      <xdr:rowOff>114299</xdr:rowOff>
    </xdr:from>
    <xdr:to>
      <xdr:col>4</xdr:col>
      <xdr:colOff>85725</xdr:colOff>
      <xdr:row>38</xdr:row>
      <xdr:rowOff>371474</xdr:rowOff>
    </xdr:to>
    <xdr:sp macro="" textlink="">
      <xdr:nvSpPr>
        <xdr:cNvPr id="9" name="AutoShape 458">
          <a:extLst>
            <a:ext uri="{FF2B5EF4-FFF2-40B4-BE49-F238E27FC236}">
              <a16:creationId xmlns:a16="http://schemas.microsoft.com/office/drawing/2014/main" id="{DA00994E-1CF1-47FA-98B6-0602B1DD7573}"/>
            </a:ext>
          </a:extLst>
        </xdr:cNvPr>
        <xdr:cNvSpPr>
          <a:spLocks noChangeArrowheads="1"/>
        </xdr:cNvSpPr>
      </xdr:nvSpPr>
      <xdr:spPr bwMode="auto">
        <a:xfrm>
          <a:off x="9525" y="10972799"/>
          <a:ext cx="2114550" cy="1533525"/>
        </a:xfrm>
        <a:prstGeom prst="wedgeRoundRectCallout">
          <a:avLst>
            <a:gd name="adj1" fmla="val -521"/>
            <a:gd name="adj2" fmla="val -65370"/>
            <a:gd name="adj3" fmla="val 16667"/>
          </a:avLst>
        </a:pr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学年・年齢問わず、健診日時点で在籍している、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全ての生徒</a:t>
          </a:r>
          <a:r>
            <a:rPr lang="en-US" altLang="ja-JP" sz="1200" b="0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入居者の数</a:t>
          </a:r>
          <a:endParaRPr lang="en-US" altLang="ja-JP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健診日時点の人数が不明の場合は、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4/1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時点の在籍者数</a:t>
          </a:r>
          <a:endParaRPr lang="en-US" altLang="ja-JP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180975</xdr:colOff>
      <xdr:row>34</xdr:row>
      <xdr:rowOff>212725</xdr:rowOff>
    </xdr:from>
    <xdr:to>
      <xdr:col>7</xdr:col>
      <xdr:colOff>142875</xdr:colOff>
      <xdr:row>38</xdr:row>
      <xdr:rowOff>390524</xdr:rowOff>
    </xdr:to>
    <xdr:sp macro="" textlink="">
      <xdr:nvSpPr>
        <xdr:cNvPr id="10" name="AutoShape 458">
          <a:extLst>
            <a:ext uri="{FF2B5EF4-FFF2-40B4-BE49-F238E27FC236}">
              <a16:creationId xmlns:a16="http://schemas.microsoft.com/office/drawing/2014/main" id="{431531A3-9038-49F6-A00F-EB2262B75CF0}"/>
            </a:ext>
          </a:extLst>
        </xdr:cNvPr>
        <xdr:cNvSpPr>
          <a:spLocks noChangeArrowheads="1"/>
        </xdr:cNvSpPr>
      </xdr:nvSpPr>
      <xdr:spPr bwMode="auto">
        <a:xfrm>
          <a:off x="2219325" y="11071225"/>
          <a:ext cx="1800225" cy="1454149"/>
        </a:xfrm>
        <a:prstGeom prst="wedgeRoundRectCallout">
          <a:avLst>
            <a:gd name="adj1" fmla="val -23004"/>
            <a:gd name="adj2" fmla="val -71582"/>
            <a:gd name="adj3" fmla="val 16667"/>
          </a:avLst>
        </a:pr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本事業の補助金対象者数</a:t>
          </a:r>
          <a:endParaRPr lang="en-US" altLang="ja-JP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入学年度の生徒</a:t>
          </a:r>
          <a:endParaRPr lang="en-US" altLang="ja-JP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※65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歳以上（今年度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65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歳に達する者を含む）</a:t>
          </a:r>
        </a:p>
      </xdr:txBody>
    </xdr:sp>
    <xdr:clientData/>
  </xdr:twoCellAnchor>
  <xdr:twoCellAnchor>
    <xdr:from>
      <xdr:col>7</xdr:col>
      <xdr:colOff>241300</xdr:colOff>
      <xdr:row>34</xdr:row>
      <xdr:rowOff>231774</xdr:rowOff>
    </xdr:from>
    <xdr:to>
      <xdr:col>10</xdr:col>
      <xdr:colOff>190500</xdr:colOff>
      <xdr:row>38</xdr:row>
      <xdr:rowOff>266699</xdr:rowOff>
    </xdr:to>
    <xdr:sp macro="" textlink="">
      <xdr:nvSpPr>
        <xdr:cNvPr id="11" name="AutoShape 458">
          <a:extLst>
            <a:ext uri="{FF2B5EF4-FFF2-40B4-BE49-F238E27FC236}">
              <a16:creationId xmlns:a16="http://schemas.microsoft.com/office/drawing/2014/main" id="{7F7597B2-95C7-4984-BF8F-1DC2B5910CCE}"/>
            </a:ext>
          </a:extLst>
        </xdr:cNvPr>
        <xdr:cNvSpPr>
          <a:spLocks noChangeArrowheads="1"/>
        </xdr:cNvSpPr>
      </xdr:nvSpPr>
      <xdr:spPr bwMode="auto">
        <a:xfrm>
          <a:off x="4117975" y="11090274"/>
          <a:ext cx="1254125" cy="1311275"/>
        </a:xfrm>
        <a:prstGeom prst="wedgeRoundRectCallout">
          <a:avLst>
            <a:gd name="adj1" fmla="val -65111"/>
            <a:gd name="adj2" fmla="val -80838"/>
            <a:gd name="adj3" fmla="val 16667"/>
          </a:avLst>
        </a:pr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補助金対象の内、健康診断を受診した人数</a:t>
          </a:r>
          <a:endParaRPr lang="en-US" altLang="ja-JP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15</xdr:col>
      <xdr:colOff>38100</xdr:colOff>
      <xdr:row>27</xdr:row>
      <xdr:rowOff>647700</xdr:rowOff>
    </xdr:from>
    <xdr:to>
      <xdr:col>20</xdr:col>
      <xdr:colOff>152400</xdr:colOff>
      <xdr:row>31</xdr:row>
      <xdr:rowOff>381000</xdr:rowOff>
    </xdr:to>
    <xdr:sp macro="" textlink="">
      <xdr:nvSpPr>
        <xdr:cNvPr id="12" name="AutoShape 458">
          <a:extLst>
            <a:ext uri="{FF2B5EF4-FFF2-40B4-BE49-F238E27FC236}">
              <a16:creationId xmlns:a16="http://schemas.microsoft.com/office/drawing/2014/main" id="{037C85FD-2EDF-40C0-B252-4E99D73E9659}"/>
            </a:ext>
          </a:extLst>
        </xdr:cNvPr>
        <xdr:cNvSpPr>
          <a:spLocks noChangeArrowheads="1"/>
        </xdr:cNvSpPr>
      </xdr:nvSpPr>
      <xdr:spPr bwMode="auto">
        <a:xfrm>
          <a:off x="7416800" y="9074150"/>
          <a:ext cx="2032000" cy="1187450"/>
        </a:xfrm>
        <a:prstGeom prst="wedgeRoundRectCallout">
          <a:avLst>
            <a:gd name="adj1" fmla="val -28297"/>
            <a:gd name="adj2" fmla="val -50615"/>
            <a:gd name="adj3" fmla="val 16667"/>
          </a:avLst>
        </a:pr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申請時と「人数」「撮影種別」等が異なっていても問題ありません</a:t>
          </a:r>
          <a:endParaRPr lang="en-US" altLang="ja-JP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実績の数値を報告してください</a:t>
          </a:r>
          <a:endParaRPr lang="en-US" altLang="ja-JP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542925</xdr:colOff>
      <xdr:row>0</xdr:row>
      <xdr:rowOff>123825</xdr:rowOff>
    </xdr:from>
    <xdr:ext cx="877163" cy="39241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BD321C2-640B-41D7-BA61-F269BEE01E24}"/>
            </a:ext>
          </a:extLst>
        </xdr:cNvPr>
        <xdr:cNvSpPr txBox="1"/>
      </xdr:nvSpPr>
      <xdr:spPr>
        <a:xfrm>
          <a:off x="12525375" y="123825"/>
          <a:ext cx="877163" cy="39241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none" rtlCol="0" anchor="ctr">
          <a:spAutoFit/>
        </a:bodyPr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HGS創英角ﾎﾟｯﾌﾟ体" pitchFamily="50" charset="-128"/>
              <a:ea typeface="HGS創英角ﾎﾟｯﾌﾟ体" pitchFamily="50" charset="-128"/>
            </a:rPr>
            <a:t>記載例</a:t>
          </a:r>
        </a:p>
      </xdr:txBody>
    </xdr:sp>
    <xdr:clientData/>
  </xdr:oneCellAnchor>
  <xdr:twoCellAnchor>
    <xdr:from>
      <xdr:col>9</xdr:col>
      <xdr:colOff>971550</xdr:colOff>
      <xdr:row>50</xdr:row>
      <xdr:rowOff>38100</xdr:rowOff>
    </xdr:from>
    <xdr:to>
      <xdr:col>12</xdr:col>
      <xdr:colOff>828675</xdr:colOff>
      <xdr:row>53</xdr:row>
      <xdr:rowOff>67992</xdr:rowOff>
    </xdr:to>
    <xdr:sp macro="" textlink="">
      <xdr:nvSpPr>
        <xdr:cNvPr id="10" name="AutoShape 458">
          <a:extLst>
            <a:ext uri="{FF2B5EF4-FFF2-40B4-BE49-F238E27FC236}">
              <a16:creationId xmlns:a16="http://schemas.microsoft.com/office/drawing/2014/main" id="{9362E2D4-A0EF-42B7-B878-1B3C9F71FF7D}"/>
            </a:ext>
          </a:extLst>
        </xdr:cNvPr>
        <xdr:cNvSpPr>
          <a:spLocks noChangeArrowheads="1"/>
        </xdr:cNvSpPr>
      </xdr:nvSpPr>
      <xdr:spPr bwMode="auto">
        <a:xfrm>
          <a:off x="9925050" y="9239250"/>
          <a:ext cx="2886075" cy="582342"/>
        </a:xfrm>
        <a:prstGeom prst="wedgeRoundRectCallout">
          <a:avLst>
            <a:gd name="adj1" fmla="val 34983"/>
            <a:gd name="adj2" fmla="val 99214"/>
            <a:gd name="adj3" fmla="val 16667"/>
          </a:avLst>
        </a:pr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「様式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3-2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事業実績書　１　精算額内訳」の（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E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）欄にこの数字が入る</a:t>
          </a:r>
        </a:p>
      </xdr:txBody>
    </xdr:sp>
    <xdr:clientData/>
  </xdr:twoCellAnchor>
  <xdr:twoCellAnchor>
    <xdr:from>
      <xdr:col>10</xdr:col>
      <xdr:colOff>171450</xdr:colOff>
      <xdr:row>38</xdr:row>
      <xdr:rowOff>85725</xdr:rowOff>
    </xdr:from>
    <xdr:to>
      <xdr:col>13</xdr:col>
      <xdr:colOff>552450</xdr:colOff>
      <xdr:row>42</xdr:row>
      <xdr:rowOff>161925</xdr:rowOff>
    </xdr:to>
    <xdr:sp macro="" textlink="">
      <xdr:nvSpPr>
        <xdr:cNvPr id="11" name="AutoShape 665">
          <a:extLst>
            <a:ext uri="{FF2B5EF4-FFF2-40B4-BE49-F238E27FC236}">
              <a16:creationId xmlns:a16="http://schemas.microsoft.com/office/drawing/2014/main" id="{44E61FD1-D3F6-4299-9ABF-8A03DEB0457F}"/>
            </a:ext>
          </a:extLst>
        </xdr:cNvPr>
        <xdr:cNvSpPr>
          <a:spLocks noChangeArrowheads="1"/>
        </xdr:cNvSpPr>
      </xdr:nvSpPr>
      <xdr:spPr bwMode="auto">
        <a:xfrm>
          <a:off x="10134600" y="7115175"/>
          <a:ext cx="3409950" cy="800100"/>
        </a:xfrm>
        <a:prstGeom prst="wedgeRoundRectCallout">
          <a:avLst>
            <a:gd name="adj1" fmla="val 4891"/>
            <a:gd name="adj2" fmla="val -117593"/>
            <a:gd name="adj3" fmla="val 16667"/>
          </a:avLst>
        </a:pr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rtl="0">
            <a:lnSpc>
              <a:spcPts val="1400"/>
            </a:lnSpc>
          </a:pPr>
          <a:r>
            <a:rPr lang="ja-JP" altLang="en-US" sz="120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単価は、実支出単価（実際に支出した単価）を記載。</a:t>
          </a:r>
          <a:endParaRPr lang="en-US" altLang="ja-JP" sz="1200" b="0" i="0" baseline="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20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補助単価ではないのでご注意ください。</a:t>
          </a:r>
        </a:p>
      </xdr:txBody>
    </xdr:sp>
    <xdr:clientData/>
  </xdr:twoCellAnchor>
  <xdr:twoCellAnchor>
    <xdr:from>
      <xdr:col>7</xdr:col>
      <xdr:colOff>828675</xdr:colOff>
      <xdr:row>44</xdr:row>
      <xdr:rowOff>66675</xdr:rowOff>
    </xdr:from>
    <xdr:to>
      <xdr:col>12</xdr:col>
      <xdr:colOff>123824</xdr:colOff>
      <xdr:row>47</xdr:row>
      <xdr:rowOff>142874</xdr:rowOff>
    </xdr:to>
    <xdr:sp macro="" textlink="">
      <xdr:nvSpPr>
        <xdr:cNvPr id="12" name="AutoShape 665">
          <a:extLst>
            <a:ext uri="{FF2B5EF4-FFF2-40B4-BE49-F238E27FC236}">
              <a16:creationId xmlns:a16="http://schemas.microsoft.com/office/drawing/2014/main" id="{9AC05902-6001-4A0B-ADD7-C10175BDA144}"/>
            </a:ext>
          </a:extLst>
        </xdr:cNvPr>
        <xdr:cNvSpPr>
          <a:spLocks noChangeArrowheads="1"/>
        </xdr:cNvSpPr>
      </xdr:nvSpPr>
      <xdr:spPr bwMode="auto">
        <a:xfrm>
          <a:off x="7829550" y="8181975"/>
          <a:ext cx="4276724" cy="619124"/>
        </a:xfrm>
        <a:prstGeom prst="wedgeRoundRectCallout">
          <a:avLst>
            <a:gd name="adj1" fmla="val -18378"/>
            <a:gd name="adj2" fmla="val -320341"/>
            <a:gd name="adj3" fmla="val 16667"/>
          </a:avLst>
        </a:pr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rtl="0">
            <a:lnSpc>
              <a:spcPts val="1800"/>
            </a:lnSpc>
          </a:pPr>
          <a:r>
            <a:rPr lang="ja-JP" altLang="en-US" sz="120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複数の学校</a:t>
          </a:r>
          <a:r>
            <a:rPr lang="en-US" altLang="ja-JP" sz="120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/</a:t>
          </a:r>
          <a:r>
            <a:rPr lang="ja-JP" altLang="en-US" sz="120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施設を一括で申請している場合は、それぞれの区分（高・大・専門学校・施設）毎に記載。</a:t>
          </a:r>
        </a:p>
      </xdr:txBody>
    </xdr:sp>
    <xdr:clientData/>
  </xdr:twoCellAnchor>
  <xdr:twoCellAnchor>
    <xdr:from>
      <xdr:col>7</xdr:col>
      <xdr:colOff>631825</xdr:colOff>
      <xdr:row>2</xdr:row>
      <xdr:rowOff>187468</xdr:rowOff>
    </xdr:from>
    <xdr:to>
      <xdr:col>13</xdr:col>
      <xdr:colOff>273050</xdr:colOff>
      <xdr:row>14</xdr:row>
      <xdr:rowOff>28575</xdr:rowOff>
    </xdr:to>
    <xdr:sp macro="" textlink="">
      <xdr:nvSpPr>
        <xdr:cNvPr id="13" name="AutoShape 382">
          <a:extLst>
            <a:ext uri="{FF2B5EF4-FFF2-40B4-BE49-F238E27FC236}">
              <a16:creationId xmlns:a16="http://schemas.microsoft.com/office/drawing/2014/main" id="{FFDBC5FF-AD7F-4D14-AAEB-7153FE93F5FF}"/>
            </a:ext>
          </a:extLst>
        </xdr:cNvPr>
        <xdr:cNvSpPr>
          <a:spLocks noChangeArrowheads="1"/>
        </xdr:cNvSpPr>
      </xdr:nvSpPr>
      <xdr:spPr bwMode="auto">
        <a:xfrm>
          <a:off x="7632700" y="597043"/>
          <a:ext cx="5632450" cy="2117582"/>
        </a:xfrm>
        <a:custGeom>
          <a:avLst/>
          <a:gdLst>
            <a:gd name="connsiteX0" fmla="*/ 0 w 5140325"/>
            <a:gd name="connsiteY0" fmla="*/ 183095 h 1098550"/>
            <a:gd name="connsiteX1" fmla="*/ 183095 w 5140325"/>
            <a:gd name="connsiteY1" fmla="*/ 0 h 1098550"/>
            <a:gd name="connsiteX2" fmla="*/ 856721 w 5140325"/>
            <a:gd name="connsiteY2" fmla="*/ 0 h 1098550"/>
            <a:gd name="connsiteX3" fmla="*/ 1347176 w 5140325"/>
            <a:gd name="connsiteY3" fmla="*/ -930131 h 1098550"/>
            <a:gd name="connsiteX4" fmla="*/ 2141802 w 5140325"/>
            <a:gd name="connsiteY4" fmla="*/ 0 h 1098550"/>
            <a:gd name="connsiteX5" fmla="*/ 4957230 w 5140325"/>
            <a:gd name="connsiteY5" fmla="*/ 0 h 1098550"/>
            <a:gd name="connsiteX6" fmla="*/ 5140325 w 5140325"/>
            <a:gd name="connsiteY6" fmla="*/ 183095 h 1098550"/>
            <a:gd name="connsiteX7" fmla="*/ 5140325 w 5140325"/>
            <a:gd name="connsiteY7" fmla="*/ 183092 h 1098550"/>
            <a:gd name="connsiteX8" fmla="*/ 5140325 w 5140325"/>
            <a:gd name="connsiteY8" fmla="*/ 183092 h 1098550"/>
            <a:gd name="connsiteX9" fmla="*/ 5140325 w 5140325"/>
            <a:gd name="connsiteY9" fmla="*/ 457729 h 1098550"/>
            <a:gd name="connsiteX10" fmla="*/ 5140325 w 5140325"/>
            <a:gd name="connsiteY10" fmla="*/ 915455 h 1098550"/>
            <a:gd name="connsiteX11" fmla="*/ 4957230 w 5140325"/>
            <a:gd name="connsiteY11" fmla="*/ 1098550 h 1098550"/>
            <a:gd name="connsiteX12" fmla="*/ 2141802 w 5140325"/>
            <a:gd name="connsiteY12" fmla="*/ 1098550 h 1098550"/>
            <a:gd name="connsiteX13" fmla="*/ 856721 w 5140325"/>
            <a:gd name="connsiteY13" fmla="*/ 1098550 h 1098550"/>
            <a:gd name="connsiteX14" fmla="*/ 856721 w 5140325"/>
            <a:gd name="connsiteY14" fmla="*/ 1098550 h 1098550"/>
            <a:gd name="connsiteX15" fmla="*/ 183095 w 5140325"/>
            <a:gd name="connsiteY15" fmla="*/ 1098550 h 1098550"/>
            <a:gd name="connsiteX16" fmla="*/ 0 w 5140325"/>
            <a:gd name="connsiteY16" fmla="*/ 915455 h 1098550"/>
            <a:gd name="connsiteX17" fmla="*/ 0 w 5140325"/>
            <a:gd name="connsiteY17" fmla="*/ 457729 h 1098550"/>
            <a:gd name="connsiteX18" fmla="*/ 0 w 5140325"/>
            <a:gd name="connsiteY18" fmla="*/ 183092 h 1098550"/>
            <a:gd name="connsiteX19" fmla="*/ 0 w 5140325"/>
            <a:gd name="connsiteY19" fmla="*/ 183092 h 1098550"/>
            <a:gd name="connsiteX20" fmla="*/ 0 w 5140325"/>
            <a:gd name="connsiteY20" fmla="*/ 183095 h 1098550"/>
            <a:gd name="connsiteX0" fmla="*/ 0 w 5140325"/>
            <a:gd name="connsiteY0" fmla="*/ 1113226 h 2028681"/>
            <a:gd name="connsiteX1" fmla="*/ 183095 w 5140325"/>
            <a:gd name="connsiteY1" fmla="*/ 930131 h 2028681"/>
            <a:gd name="connsiteX2" fmla="*/ 1733021 w 5140325"/>
            <a:gd name="connsiteY2" fmla="*/ 955531 h 2028681"/>
            <a:gd name="connsiteX3" fmla="*/ 1347176 w 5140325"/>
            <a:gd name="connsiteY3" fmla="*/ 0 h 2028681"/>
            <a:gd name="connsiteX4" fmla="*/ 2141802 w 5140325"/>
            <a:gd name="connsiteY4" fmla="*/ 930131 h 2028681"/>
            <a:gd name="connsiteX5" fmla="*/ 4957230 w 5140325"/>
            <a:gd name="connsiteY5" fmla="*/ 930131 h 2028681"/>
            <a:gd name="connsiteX6" fmla="*/ 5140325 w 5140325"/>
            <a:gd name="connsiteY6" fmla="*/ 1113226 h 2028681"/>
            <a:gd name="connsiteX7" fmla="*/ 5140325 w 5140325"/>
            <a:gd name="connsiteY7" fmla="*/ 1113223 h 2028681"/>
            <a:gd name="connsiteX8" fmla="*/ 5140325 w 5140325"/>
            <a:gd name="connsiteY8" fmla="*/ 1113223 h 2028681"/>
            <a:gd name="connsiteX9" fmla="*/ 5140325 w 5140325"/>
            <a:gd name="connsiteY9" fmla="*/ 1387860 h 2028681"/>
            <a:gd name="connsiteX10" fmla="*/ 5140325 w 5140325"/>
            <a:gd name="connsiteY10" fmla="*/ 1845586 h 2028681"/>
            <a:gd name="connsiteX11" fmla="*/ 4957230 w 5140325"/>
            <a:gd name="connsiteY11" fmla="*/ 2028681 h 2028681"/>
            <a:gd name="connsiteX12" fmla="*/ 2141802 w 5140325"/>
            <a:gd name="connsiteY12" fmla="*/ 2028681 h 2028681"/>
            <a:gd name="connsiteX13" fmla="*/ 856721 w 5140325"/>
            <a:gd name="connsiteY13" fmla="*/ 2028681 h 2028681"/>
            <a:gd name="connsiteX14" fmla="*/ 856721 w 5140325"/>
            <a:gd name="connsiteY14" fmla="*/ 2028681 h 2028681"/>
            <a:gd name="connsiteX15" fmla="*/ 183095 w 5140325"/>
            <a:gd name="connsiteY15" fmla="*/ 2028681 h 2028681"/>
            <a:gd name="connsiteX16" fmla="*/ 0 w 5140325"/>
            <a:gd name="connsiteY16" fmla="*/ 1845586 h 2028681"/>
            <a:gd name="connsiteX17" fmla="*/ 0 w 5140325"/>
            <a:gd name="connsiteY17" fmla="*/ 1387860 h 2028681"/>
            <a:gd name="connsiteX18" fmla="*/ 0 w 5140325"/>
            <a:gd name="connsiteY18" fmla="*/ 1113223 h 2028681"/>
            <a:gd name="connsiteX19" fmla="*/ 0 w 5140325"/>
            <a:gd name="connsiteY19" fmla="*/ 1113223 h 2028681"/>
            <a:gd name="connsiteX20" fmla="*/ 0 w 5140325"/>
            <a:gd name="connsiteY20" fmla="*/ 1113226 h 2028681"/>
            <a:gd name="connsiteX0" fmla="*/ 0 w 5140325"/>
            <a:gd name="connsiteY0" fmla="*/ 1113226 h 2028681"/>
            <a:gd name="connsiteX1" fmla="*/ 183095 w 5140325"/>
            <a:gd name="connsiteY1" fmla="*/ 930131 h 2028681"/>
            <a:gd name="connsiteX2" fmla="*/ 1733021 w 5140325"/>
            <a:gd name="connsiteY2" fmla="*/ 936481 h 2028681"/>
            <a:gd name="connsiteX3" fmla="*/ 1347176 w 5140325"/>
            <a:gd name="connsiteY3" fmla="*/ 0 h 2028681"/>
            <a:gd name="connsiteX4" fmla="*/ 2141802 w 5140325"/>
            <a:gd name="connsiteY4" fmla="*/ 930131 h 2028681"/>
            <a:gd name="connsiteX5" fmla="*/ 4957230 w 5140325"/>
            <a:gd name="connsiteY5" fmla="*/ 930131 h 2028681"/>
            <a:gd name="connsiteX6" fmla="*/ 5140325 w 5140325"/>
            <a:gd name="connsiteY6" fmla="*/ 1113226 h 2028681"/>
            <a:gd name="connsiteX7" fmla="*/ 5140325 w 5140325"/>
            <a:gd name="connsiteY7" fmla="*/ 1113223 h 2028681"/>
            <a:gd name="connsiteX8" fmla="*/ 5140325 w 5140325"/>
            <a:gd name="connsiteY8" fmla="*/ 1113223 h 2028681"/>
            <a:gd name="connsiteX9" fmla="*/ 5140325 w 5140325"/>
            <a:gd name="connsiteY9" fmla="*/ 1387860 h 2028681"/>
            <a:gd name="connsiteX10" fmla="*/ 5140325 w 5140325"/>
            <a:gd name="connsiteY10" fmla="*/ 1845586 h 2028681"/>
            <a:gd name="connsiteX11" fmla="*/ 4957230 w 5140325"/>
            <a:gd name="connsiteY11" fmla="*/ 2028681 h 2028681"/>
            <a:gd name="connsiteX12" fmla="*/ 2141802 w 5140325"/>
            <a:gd name="connsiteY12" fmla="*/ 2028681 h 2028681"/>
            <a:gd name="connsiteX13" fmla="*/ 856721 w 5140325"/>
            <a:gd name="connsiteY13" fmla="*/ 2028681 h 2028681"/>
            <a:gd name="connsiteX14" fmla="*/ 856721 w 5140325"/>
            <a:gd name="connsiteY14" fmla="*/ 2028681 h 2028681"/>
            <a:gd name="connsiteX15" fmla="*/ 183095 w 5140325"/>
            <a:gd name="connsiteY15" fmla="*/ 2028681 h 2028681"/>
            <a:gd name="connsiteX16" fmla="*/ 0 w 5140325"/>
            <a:gd name="connsiteY16" fmla="*/ 1845586 h 2028681"/>
            <a:gd name="connsiteX17" fmla="*/ 0 w 5140325"/>
            <a:gd name="connsiteY17" fmla="*/ 1387860 h 2028681"/>
            <a:gd name="connsiteX18" fmla="*/ 0 w 5140325"/>
            <a:gd name="connsiteY18" fmla="*/ 1113223 h 2028681"/>
            <a:gd name="connsiteX19" fmla="*/ 0 w 5140325"/>
            <a:gd name="connsiteY19" fmla="*/ 1113223 h 2028681"/>
            <a:gd name="connsiteX20" fmla="*/ 0 w 5140325"/>
            <a:gd name="connsiteY20" fmla="*/ 1113226 h 2028681"/>
            <a:gd name="connsiteX0" fmla="*/ 0 w 5140325"/>
            <a:gd name="connsiteY0" fmla="*/ 827476 h 1742931"/>
            <a:gd name="connsiteX1" fmla="*/ 183095 w 5140325"/>
            <a:gd name="connsiteY1" fmla="*/ 644381 h 1742931"/>
            <a:gd name="connsiteX2" fmla="*/ 1733021 w 5140325"/>
            <a:gd name="connsiteY2" fmla="*/ 650731 h 1742931"/>
            <a:gd name="connsiteX3" fmla="*/ 1397976 w 5140325"/>
            <a:gd name="connsiteY3" fmla="*/ 0 h 1742931"/>
            <a:gd name="connsiteX4" fmla="*/ 2141802 w 5140325"/>
            <a:gd name="connsiteY4" fmla="*/ 644381 h 1742931"/>
            <a:gd name="connsiteX5" fmla="*/ 4957230 w 5140325"/>
            <a:gd name="connsiteY5" fmla="*/ 644381 h 1742931"/>
            <a:gd name="connsiteX6" fmla="*/ 5140325 w 5140325"/>
            <a:gd name="connsiteY6" fmla="*/ 827476 h 1742931"/>
            <a:gd name="connsiteX7" fmla="*/ 5140325 w 5140325"/>
            <a:gd name="connsiteY7" fmla="*/ 827473 h 1742931"/>
            <a:gd name="connsiteX8" fmla="*/ 5140325 w 5140325"/>
            <a:gd name="connsiteY8" fmla="*/ 827473 h 1742931"/>
            <a:gd name="connsiteX9" fmla="*/ 5140325 w 5140325"/>
            <a:gd name="connsiteY9" fmla="*/ 1102110 h 1742931"/>
            <a:gd name="connsiteX10" fmla="*/ 5140325 w 5140325"/>
            <a:gd name="connsiteY10" fmla="*/ 1559836 h 1742931"/>
            <a:gd name="connsiteX11" fmla="*/ 4957230 w 5140325"/>
            <a:gd name="connsiteY11" fmla="*/ 1742931 h 1742931"/>
            <a:gd name="connsiteX12" fmla="*/ 2141802 w 5140325"/>
            <a:gd name="connsiteY12" fmla="*/ 1742931 h 1742931"/>
            <a:gd name="connsiteX13" fmla="*/ 856721 w 5140325"/>
            <a:gd name="connsiteY13" fmla="*/ 1742931 h 1742931"/>
            <a:gd name="connsiteX14" fmla="*/ 856721 w 5140325"/>
            <a:gd name="connsiteY14" fmla="*/ 1742931 h 1742931"/>
            <a:gd name="connsiteX15" fmla="*/ 183095 w 5140325"/>
            <a:gd name="connsiteY15" fmla="*/ 1742931 h 1742931"/>
            <a:gd name="connsiteX16" fmla="*/ 0 w 5140325"/>
            <a:gd name="connsiteY16" fmla="*/ 1559836 h 1742931"/>
            <a:gd name="connsiteX17" fmla="*/ 0 w 5140325"/>
            <a:gd name="connsiteY17" fmla="*/ 1102110 h 1742931"/>
            <a:gd name="connsiteX18" fmla="*/ 0 w 5140325"/>
            <a:gd name="connsiteY18" fmla="*/ 827473 h 1742931"/>
            <a:gd name="connsiteX19" fmla="*/ 0 w 5140325"/>
            <a:gd name="connsiteY19" fmla="*/ 827473 h 1742931"/>
            <a:gd name="connsiteX20" fmla="*/ 0 w 5140325"/>
            <a:gd name="connsiteY20" fmla="*/ 827476 h 17429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5140325" h="1742931">
              <a:moveTo>
                <a:pt x="0" y="827476"/>
              </a:moveTo>
              <a:cubicBezTo>
                <a:pt x="0" y="726355"/>
                <a:pt x="81974" y="644381"/>
                <a:pt x="183095" y="644381"/>
              </a:cubicBezTo>
              <a:lnTo>
                <a:pt x="1733021" y="650731"/>
              </a:lnTo>
              <a:lnTo>
                <a:pt x="1397976" y="0"/>
              </a:lnTo>
              <a:lnTo>
                <a:pt x="2141802" y="644381"/>
              </a:lnTo>
              <a:lnTo>
                <a:pt x="4957230" y="644381"/>
              </a:lnTo>
              <a:cubicBezTo>
                <a:pt x="5058351" y="644381"/>
                <a:pt x="5140325" y="726355"/>
                <a:pt x="5140325" y="827476"/>
              </a:cubicBezTo>
              <a:lnTo>
                <a:pt x="5140325" y="827473"/>
              </a:lnTo>
              <a:lnTo>
                <a:pt x="5140325" y="827473"/>
              </a:lnTo>
              <a:lnTo>
                <a:pt x="5140325" y="1102110"/>
              </a:lnTo>
              <a:lnTo>
                <a:pt x="5140325" y="1559836"/>
              </a:lnTo>
              <a:cubicBezTo>
                <a:pt x="5140325" y="1660957"/>
                <a:pt x="5058351" y="1742931"/>
                <a:pt x="4957230" y="1742931"/>
              </a:cubicBezTo>
              <a:lnTo>
                <a:pt x="2141802" y="1742931"/>
              </a:lnTo>
              <a:lnTo>
                <a:pt x="856721" y="1742931"/>
              </a:lnTo>
              <a:lnTo>
                <a:pt x="856721" y="1742931"/>
              </a:lnTo>
              <a:lnTo>
                <a:pt x="183095" y="1742931"/>
              </a:lnTo>
              <a:cubicBezTo>
                <a:pt x="81974" y="1742931"/>
                <a:pt x="0" y="1660957"/>
                <a:pt x="0" y="1559836"/>
              </a:cubicBezTo>
              <a:lnTo>
                <a:pt x="0" y="1102110"/>
              </a:lnTo>
              <a:lnTo>
                <a:pt x="0" y="827473"/>
              </a:lnTo>
              <a:lnTo>
                <a:pt x="0" y="827473"/>
              </a:lnTo>
              <a:lnTo>
                <a:pt x="0" y="827476"/>
              </a:lnTo>
              <a:close/>
            </a:path>
          </a:pathLst>
        </a:cu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本事業（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結核の健康診断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）に要する経費についてのみ記載</a:t>
          </a:r>
          <a:endParaRPr lang="en-US" altLang="ja-JP" sz="14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/>
            </a:rPr>
            <a:t>・複数項目について一度の健診で執り行った場合、その内の結核に関する健診（胸部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/>
            </a:rPr>
            <a:t>X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/>
            </a:rPr>
            <a:t>線撮影や喀痰検査等）についてのみを記載すること</a:t>
          </a:r>
          <a:endParaRPr lang="en-US" altLang="ja-JP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Times New Roman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/>
            </a:rPr>
            <a:t>・補助金の対象者（学校にあっては入学年度の生徒。施設にあっては今年度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/>
            </a:rPr>
            <a:t>65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/>
            </a:rPr>
            <a:t>歳以上の者）に要する経費のみを記載すること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08011-B16F-4A5C-BE49-401FB7FF6D1A}">
  <sheetPr>
    <tabColor theme="8" tint="0.39997558519241921"/>
  </sheetPr>
  <dimension ref="A1:U40"/>
  <sheetViews>
    <sheetView tabSelected="1" view="pageBreakPreview" topLeftCell="A19" zoomScaleNormal="100" zoomScaleSheetLayoutView="100" workbookViewId="0">
      <selection activeCell="A36" sqref="A36:H37"/>
    </sheetView>
  </sheetViews>
  <sheetFormatPr defaultColWidth="9" defaultRowHeight="18.75"/>
  <cols>
    <col min="1" max="2" width="6.5" style="8" customWidth="1"/>
    <col min="3" max="3" width="10.375" style="8" customWidth="1"/>
    <col min="4" max="4" width="3.375" style="8" customWidth="1"/>
    <col min="5" max="5" width="10.375" style="8" customWidth="1"/>
    <col min="6" max="6" width="3.375" style="8" customWidth="1"/>
    <col min="7" max="7" width="10.375" style="8" customWidth="1"/>
    <col min="8" max="8" width="3.375" style="8" customWidth="1"/>
    <col min="9" max="9" width="10.375" style="8" customWidth="1"/>
    <col min="10" max="10" width="3.375" style="8" customWidth="1"/>
    <col min="11" max="11" width="10.375" style="8" customWidth="1"/>
    <col min="12" max="12" width="3.375" style="8" customWidth="1"/>
    <col min="13" max="13" width="10.375" style="8" customWidth="1"/>
    <col min="14" max="14" width="3.375" style="8" customWidth="1"/>
    <col min="15" max="15" width="10.375" style="8" customWidth="1"/>
    <col min="16" max="16" width="3.375" style="8" customWidth="1"/>
    <col min="17" max="17" width="3.125" style="8" customWidth="1"/>
    <col min="18" max="18" width="5.625" style="8" customWidth="1"/>
    <col min="19" max="19" width="5" style="8" customWidth="1"/>
    <col min="20" max="20" width="10.375" style="8" customWidth="1"/>
    <col min="21" max="21" width="3.375" style="8" customWidth="1"/>
    <col min="22" max="16384" width="9" style="9"/>
  </cols>
  <sheetData>
    <row r="1" spans="1:21" s="1" customFormat="1" ht="20.100000000000001" customHeight="1">
      <c r="A1" s="72" t="s">
        <v>81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1" s="1" customFormat="1" ht="19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1" s="1" customFormat="1" ht="20.100000000000001" customHeight="1">
      <c r="A3" s="27" t="s">
        <v>70</v>
      </c>
      <c r="B3" s="2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9" t="s">
        <v>0</v>
      </c>
    </row>
    <row r="4" spans="1:21" s="2" customFormat="1" ht="51" customHeight="1">
      <c r="A4" s="73" t="s">
        <v>1</v>
      </c>
      <c r="B4" s="73"/>
      <c r="C4" s="73"/>
      <c r="D4" s="73"/>
      <c r="E4" s="74" t="s">
        <v>2</v>
      </c>
      <c r="F4" s="75"/>
      <c r="G4" s="74" t="s">
        <v>71</v>
      </c>
      <c r="H4" s="75"/>
      <c r="I4" s="74" t="s">
        <v>3</v>
      </c>
      <c r="J4" s="75"/>
      <c r="K4" s="74" t="s">
        <v>4</v>
      </c>
      <c r="L4" s="75"/>
      <c r="M4" s="74" t="s">
        <v>72</v>
      </c>
      <c r="N4" s="75"/>
      <c r="O4" s="74" t="s">
        <v>80</v>
      </c>
      <c r="P4" s="75"/>
      <c r="Q4" s="74" t="s">
        <v>5</v>
      </c>
      <c r="R4" s="76"/>
      <c r="S4" s="75"/>
      <c r="T4" s="74" t="s">
        <v>6</v>
      </c>
      <c r="U4" s="75"/>
    </row>
    <row r="5" spans="1:21" s="2" customFormat="1" ht="15" customHeight="1" thickBot="1">
      <c r="A5" s="73"/>
      <c r="B5" s="73"/>
      <c r="C5" s="73"/>
      <c r="D5" s="73"/>
      <c r="E5" s="70" t="s">
        <v>7</v>
      </c>
      <c r="F5" s="71"/>
      <c r="G5" s="70" t="s">
        <v>8</v>
      </c>
      <c r="H5" s="71"/>
      <c r="I5" s="70" t="s">
        <v>9</v>
      </c>
      <c r="J5" s="71"/>
      <c r="K5" s="70" t="s">
        <v>10</v>
      </c>
      <c r="L5" s="71"/>
      <c r="M5" s="70" t="s">
        <v>11</v>
      </c>
      <c r="N5" s="71"/>
      <c r="O5" s="70" t="s">
        <v>12</v>
      </c>
      <c r="P5" s="71"/>
      <c r="Q5" s="70" t="s">
        <v>13</v>
      </c>
      <c r="R5" s="77"/>
      <c r="S5" s="71"/>
      <c r="T5" s="78" t="s">
        <v>14</v>
      </c>
      <c r="U5" s="79"/>
    </row>
    <row r="6" spans="1:21" s="2" customFormat="1" ht="36.75" customHeight="1" thickBot="1">
      <c r="A6" s="94" t="s">
        <v>15</v>
      </c>
      <c r="B6" s="94"/>
      <c r="C6" s="94"/>
      <c r="D6" s="94"/>
      <c r="E6" s="95"/>
      <c r="F6" s="96"/>
      <c r="G6" s="95"/>
      <c r="H6" s="96"/>
      <c r="I6" s="97" t="str">
        <f>IF(E6="","",E6-G6)</f>
        <v/>
      </c>
      <c r="J6" s="98"/>
      <c r="K6" s="97" t="str">
        <f>Q18</f>
        <v/>
      </c>
      <c r="L6" s="98"/>
      <c r="M6" s="97" t="str">
        <f>'様式3-3　事業実績内訳書'!$F$55</f>
        <v/>
      </c>
      <c r="N6" s="98"/>
      <c r="O6" s="97" t="str">
        <f>IF(K6&lt;M6,K6,M6)</f>
        <v/>
      </c>
      <c r="P6" s="98"/>
      <c r="Q6" s="97" t="str">
        <f>IF(I6&lt;O6,I6,O6)</f>
        <v/>
      </c>
      <c r="R6" s="99"/>
      <c r="S6" s="99"/>
      <c r="T6" s="80" t="str">
        <f>IFERROR(ROUNDDOWN(Q6*2/3,0),"")</f>
        <v/>
      </c>
      <c r="U6" s="81"/>
    </row>
    <row r="7" spans="1:21" s="1" customFormat="1" ht="20.100000000000001" customHeight="1">
      <c r="A7" s="50" t="s">
        <v>16</v>
      </c>
      <c r="B7" s="50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</row>
    <row r="8" spans="1:21" s="1" customFormat="1" ht="20.100000000000001" customHeight="1">
      <c r="A8" s="50" t="s">
        <v>38</v>
      </c>
      <c r="B8" s="50"/>
      <c r="C8" s="48"/>
      <c r="D8" s="48"/>
      <c r="E8" s="48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48"/>
    </row>
    <row r="9" spans="1:21" s="1" customFormat="1" ht="30" customHeight="1">
      <c r="A9" s="26"/>
      <c r="B9" s="26"/>
      <c r="C9" s="48"/>
      <c r="D9" s="48"/>
      <c r="E9" s="48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48"/>
    </row>
    <row r="10" spans="1:21" s="1" customFormat="1" ht="20.100000000000001" customHeight="1">
      <c r="A10" s="27" t="s">
        <v>39</v>
      </c>
      <c r="B10" s="27"/>
      <c r="C10" s="48"/>
      <c r="D10" s="48"/>
      <c r="E10" s="48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48"/>
    </row>
    <row r="11" spans="1:21" s="1" customFormat="1" ht="20.100000000000001" customHeight="1">
      <c r="A11" s="82" t="s">
        <v>17</v>
      </c>
      <c r="B11" s="82"/>
      <c r="C11" s="83" t="s">
        <v>18</v>
      </c>
      <c r="D11" s="84"/>
      <c r="E11" s="84"/>
      <c r="F11" s="85"/>
      <c r="G11" s="86" t="s">
        <v>19</v>
      </c>
      <c r="H11" s="82"/>
      <c r="I11" s="87" t="s">
        <v>20</v>
      </c>
      <c r="J11" s="88"/>
      <c r="K11" s="88"/>
      <c r="L11" s="88"/>
      <c r="M11" s="88"/>
      <c r="N11" s="88"/>
      <c r="O11" s="89"/>
      <c r="P11" s="90"/>
      <c r="Q11" s="91" t="s">
        <v>73</v>
      </c>
      <c r="R11" s="91"/>
      <c r="S11" s="91"/>
      <c r="T11" s="91"/>
      <c r="U11" s="91"/>
    </row>
    <row r="12" spans="1:21" s="1" customFormat="1" ht="20.100000000000001" customHeight="1">
      <c r="A12" s="82"/>
      <c r="B12" s="82"/>
      <c r="C12" s="83" t="s">
        <v>21</v>
      </c>
      <c r="D12" s="85"/>
      <c r="E12" s="83" t="s">
        <v>74</v>
      </c>
      <c r="F12" s="85"/>
      <c r="G12" s="82"/>
      <c r="H12" s="82"/>
      <c r="I12" s="78" t="s">
        <v>22</v>
      </c>
      <c r="J12" s="79"/>
      <c r="K12" s="78" t="s">
        <v>23</v>
      </c>
      <c r="L12" s="79"/>
      <c r="M12" s="78" t="s">
        <v>24</v>
      </c>
      <c r="N12" s="79"/>
      <c r="O12" s="78" t="s">
        <v>25</v>
      </c>
      <c r="P12" s="79"/>
      <c r="Q12" s="73"/>
      <c r="R12" s="73"/>
      <c r="S12" s="73"/>
      <c r="T12" s="73"/>
      <c r="U12" s="73"/>
    </row>
    <row r="13" spans="1:21" s="1" customFormat="1" ht="35.25" customHeight="1">
      <c r="A13" s="82"/>
      <c r="B13" s="82"/>
      <c r="C13" s="92"/>
      <c r="D13" s="93"/>
      <c r="E13" s="92"/>
      <c r="F13" s="93"/>
      <c r="G13" s="82"/>
      <c r="H13" s="82"/>
      <c r="I13" s="70"/>
      <c r="J13" s="71"/>
      <c r="K13" s="70"/>
      <c r="L13" s="71"/>
      <c r="M13" s="70"/>
      <c r="N13" s="71"/>
      <c r="O13" s="70"/>
      <c r="P13" s="71"/>
      <c r="Q13" s="73"/>
      <c r="R13" s="73"/>
      <c r="S13" s="73"/>
      <c r="T13" s="73"/>
      <c r="U13" s="73"/>
    </row>
    <row r="14" spans="1:21" s="1" customFormat="1" ht="21" customHeight="1">
      <c r="A14" s="116"/>
      <c r="B14" s="116"/>
      <c r="C14" s="117"/>
      <c r="D14" s="51" t="s">
        <v>26</v>
      </c>
      <c r="E14" s="117"/>
      <c r="F14" s="51" t="s">
        <v>26</v>
      </c>
      <c r="G14" s="117"/>
      <c r="H14" s="51" t="s">
        <v>26</v>
      </c>
      <c r="I14" s="117"/>
      <c r="J14" s="51" t="s">
        <v>26</v>
      </c>
      <c r="K14" s="100"/>
      <c r="L14" s="51" t="s">
        <v>26</v>
      </c>
      <c r="M14" s="100"/>
      <c r="N14" s="51" t="s">
        <v>26</v>
      </c>
      <c r="O14" s="100"/>
      <c r="P14" s="51" t="s">
        <v>26</v>
      </c>
      <c r="Q14" s="66" t="s">
        <v>75</v>
      </c>
      <c r="R14" s="52" t="s">
        <v>76</v>
      </c>
      <c r="S14" s="102"/>
      <c r="T14" s="102"/>
      <c r="U14" s="103"/>
    </row>
    <row r="15" spans="1:21" s="1" customFormat="1" ht="21" customHeight="1">
      <c r="A15" s="116"/>
      <c r="B15" s="116"/>
      <c r="C15" s="118"/>
      <c r="D15" s="53"/>
      <c r="E15" s="118"/>
      <c r="F15" s="53"/>
      <c r="G15" s="118"/>
      <c r="H15" s="53"/>
      <c r="I15" s="118"/>
      <c r="J15" s="53"/>
      <c r="K15" s="101"/>
      <c r="L15" s="53"/>
      <c r="M15" s="101"/>
      <c r="N15" s="53"/>
      <c r="O15" s="101"/>
      <c r="P15" s="53"/>
      <c r="Q15" s="67" t="s">
        <v>77</v>
      </c>
      <c r="R15" s="54" t="s">
        <v>78</v>
      </c>
      <c r="S15" s="104"/>
      <c r="T15" s="104"/>
      <c r="U15" s="105"/>
    </row>
    <row r="16" spans="1:21" s="1" customFormat="1" ht="33.75" customHeight="1" thickBot="1">
      <c r="A16" s="106" t="s">
        <v>83</v>
      </c>
      <c r="B16" s="106"/>
      <c r="C16" s="106"/>
      <c r="D16" s="106"/>
      <c r="E16" s="106"/>
      <c r="F16" s="106"/>
      <c r="G16" s="106"/>
      <c r="H16" s="106"/>
      <c r="I16" s="55">
        <v>454</v>
      </c>
      <c r="J16" s="53" t="s">
        <v>27</v>
      </c>
      <c r="K16" s="55">
        <v>478</v>
      </c>
      <c r="L16" s="53" t="s">
        <v>27</v>
      </c>
      <c r="M16" s="55">
        <v>506</v>
      </c>
      <c r="N16" s="53" t="s">
        <v>27</v>
      </c>
      <c r="O16" s="55">
        <v>680</v>
      </c>
      <c r="P16" s="53" t="s">
        <v>27</v>
      </c>
      <c r="Q16" s="107" t="s">
        <v>28</v>
      </c>
      <c r="R16" s="108"/>
      <c r="S16" s="108"/>
      <c r="T16" s="108"/>
      <c r="U16" s="109"/>
    </row>
    <row r="17" spans="1:21" s="1" customFormat="1" ht="15" customHeight="1">
      <c r="A17" s="110" t="s">
        <v>29</v>
      </c>
      <c r="B17" s="110"/>
      <c r="C17" s="110"/>
      <c r="D17" s="110"/>
      <c r="E17" s="110"/>
      <c r="F17" s="110"/>
      <c r="G17" s="110"/>
      <c r="H17" s="110"/>
      <c r="I17" s="56" t="s">
        <v>30</v>
      </c>
      <c r="J17" s="57"/>
      <c r="K17" s="58" t="s">
        <v>31</v>
      </c>
      <c r="L17" s="57"/>
      <c r="M17" s="58" t="s">
        <v>32</v>
      </c>
      <c r="N17" s="59"/>
      <c r="O17" s="56" t="s">
        <v>33</v>
      </c>
      <c r="P17" s="60"/>
      <c r="Q17" s="111" t="s">
        <v>34</v>
      </c>
      <c r="R17" s="112"/>
      <c r="S17" s="112"/>
      <c r="T17" s="112"/>
      <c r="U17" s="113"/>
    </row>
    <row r="18" spans="1:21" s="1" customFormat="1" ht="30" customHeight="1" thickBot="1">
      <c r="A18" s="110"/>
      <c r="B18" s="110"/>
      <c r="C18" s="110"/>
      <c r="D18" s="110"/>
      <c r="E18" s="110"/>
      <c r="F18" s="110"/>
      <c r="G18" s="110"/>
      <c r="H18" s="110"/>
      <c r="I18" s="61" t="str">
        <f>IFERROR(IF(I14="","",I14*I16),"")</f>
        <v/>
      </c>
      <c r="J18" s="53" t="s">
        <v>27</v>
      </c>
      <c r="K18" s="61" t="str">
        <f>IFERROR(IF(K14="","",K14*K16),"")</f>
        <v/>
      </c>
      <c r="L18" s="53" t="s">
        <v>27</v>
      </c>
      <c r="M18" s="61" t="str">
        <f>IFERROR(IF(M14="","",M14*M16),"")</f>
        <v/>
      </c>
      <c r="N18" s="62" t="s">
        <v>35</v>
      </c>
      <c r="O18" s="61" t="str">
        <f>IFERROR(IF(O14="","",O14*O16),"")</f>
        <v/>
      </c>
      <c r="P18" s="62" t="s">
        <v>35</v>
      </c>
      <c r="Q18" s="114" t="str">
        <f>IF(SUM(I18,K18,M18,O18)=0,"",SUM(I18,K18,M18,O18))</f>
        <v/>
      </c>
      <c r="R18" s="115"/>
      <c r="S18" s="115"/>
      <c r="T18" s="115"/>
      <c r="U18" s="63" t="s">
        <v>35</v>
      </c>
    </row>
    <row r="19" spans="1:21" s="1" customFormat="1" ht="19.5" customHeight="1">
      <c r="A19" s="64" t="s">
        <v>36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:21" s="1" customFormat="1" ht="20.100000000000001" customHeight="1">
      <c r="A20" s="72" t="str">
        <f>A1</f>
        <v>結核健康診断事業　事業実績書（様式３－２）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</row>
    <row r="21" spans="1:21" s="1" customFormat="1" ht="20.100000000000001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s="1" customFormat="1" ht="19.5" customHeight="1">
      <c r="A22" s="27" t="s">
        <v>70</v>
      </c>
      <c r="B22" s="2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9" t="s">
        <v>0</v>
      </c>
    </row>
    <row r="23" spans="1:21" s="2" customFormat="1" ht="51.75" customHeight="1">
      <c r="A23" s="73" t="s">
        <v>1</v>
      </c>
      <c r="B23" s="73"/>
      <c r="C23" s="73"/>
      <c r="D23" s="73"/>
      <c r="E23" s="74" t="s">
        <v>2</v>
      </c>
      <c r="F23" s="75"/>
      <c r="G23" s="74" t="s">
        <v>71</v>
      </c>
      <c r="H23" s="75"/>
      <c r="I23" s="74" t="s">
        <v>37</v>
      </c>
      <c r="J23" s="75"/>
      <c r="K23" s="74" t="s">
        <v>4</v>
      </c>
      <c r="L23" s="75"/>
      <c r="M23" s="74" t="s">
        <v>72</v>
      </c>
      <c r="N23" s="75"/>
      <c r="O23" s="74" t="s">
        <v>80</v>
      </c>
      <c r="P23" s="75"/>
      <c r="Q23" s="74" t="s">
        <v>5</v>
      </c>
      <c r="R23" s="76"/>
      <c r="S23" s="75"/>
      <c r="T23" s="74" t="s">
        <v>6</v>
      </c>
      <c r="U23" s="75"/>
    </row>
    <row r="24" spans="1:21" s="2" customFormat="1" ht="15" customHeight="1">
      <c r="A24" s="73"/>
      <c r="B24" s="73"/>
      <c r="C24" s="73"/>
      <c r="D24" s="73"/>
      <c r="E24" s="70" t="s">
        <v>7</v>
      </c>
      <c r="F24" s="71"/>
      <c r="G24" s="70" t="s">
        <v>8</v>
      </c>
      <c r="H24" s="71"/>
      <c r="I24" s="70" t="s">
        <v>9</v>
      </c>
      <c r="J24" s="71"/>
      <c r="K24" s="70" t="s">
        <v>10</v>
      </c>
      <c r="L24" s="71"/>
      <c r="M24" s="70" t="s">
        <v>11</v>
      </c>
      <c r="N24" s="71"/>
      <c r="O24" s="70" t="s">
        <v>12</v>
      </c>
      <c r="P24" s="71"/>
      <c r="Q24" s="70" t="s">
        <v>13</v>
      </c>
      <c r="R24" s="77"/>
      <c r="S24" s="71"/>
      <c r="T24" s="70" t="s">
        <v>14</v>
      </c>
      <c r="U24" s="71"/>
    </row>
    <row r="25" spans="1:21" s="2" customFormat="1" ht="34.5" customHeight="1">
      <c r="A25" s="94" t="s">
        <v>15</v>
      </c>
      <c r="B25" s="94"/>
      <c r="C25" s="94"/>
      <c r="D25" s="94"/>
      <c r="E25" s="125">
        <v>310200</v>
      </c>
      <c r="F25" s="126"/>
      <c r="G25" s="125">
        <v>0</v>
      </c>
      <c r="H25" s="126"/>
      <c r="I25" s="119">
        <f>IF(E25="","",E25-G25)</f>
        <v>310200</v>
      </c>
      <c r="J25" s="120"/>
      <c r="K25" s="119">
        <f>Q37</f>
        <v>204000</v>
      </c>
      <c r="L25" s="120"/>
      <c r="M25" s="119">
        <f>'様式3-3　事業実績内訳書'!M55</f>
        <v>310200</v>
      </c>
      <c r="N25" s="120"/>
      <c r="O25" s="119">
        <f>IF(K25&lt;M25,K25,M25)</f>
        <v>204000</v>
      </c>
      <c r="P25" s="120"/>
      <c r="Q25" s="119">
        <f>IF(I25&lt;O25,I25,O25)</f>
        <v>204000</v>
      </c>
      <c r="R25" s="127"/>
      <c r="S25" s="120"/>
      <c r="T25" s="119">
        <f>IFERROR(ROUNDDOWN(Q25*2/3,0),"")</f>
        <v>136000</v>
      </c>
      <c r="U25" s="120"/>
    </row>
    <row r="26" spans="1:21" s="1" customFormat="1" ht="18" customHeight="1">
      <c r="A26" s="50" t="s">
        <v>16</v>
      </c>
      <c r="B26" s="50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</row>
    <row r="27" spans="1:21" s="1" customFormat="1" ht="18" customHeight="1">
      <c r="A27" s="50" t="s">
        <v>38</v>
      </c>
      <c r="B27" s="26"/>
      <c r="C27" s="48"/>
      <c r="D27" s="48"/>
      <c r="E27" s="48"/>
      <c r="F27" s="48"/>
      <c r="G27" s="48"/>
      <c r="H27" s="48"/>
      <c r="I27" s="48"/>
      <c r="J27" s="48"/>
      <c r="K27" s="26"/>
      <c r="L27" s="26"/>
      <c r="M27" s="26"/>
      <c r="N27" s="26"/>
      <c r="O27" s="26"/>
      <c r="P27" s="26"/>
      <c r="Q27" s="26"/>
      <c r="R27" s="26"/>
      <c r="S27" s="48"/>
      <c r="T27" s="48"/>
      <c r="U27" s="48"/>
    </row>
    <row r="28" spans="1:21" s="1" customFormat="1" ht="66.75" customHeight="1">
      <c r="A28" s="50"/>
      <c r="B28" s="26"/>
      <c r="C28" s="48"/>
      <c r="D28" s="48"/>
      <c r="E28" s="48"/>
      <c r="F28" s="48"/>
      <c r="G28" s="48"/>
      <c r="H28" s="48"/>
      <c r="I28" s="48"/>
      <c r="J28" s="48"/>
      <c r="K28" s="26"/>
      <c r="L28" s="26"/>
      <c r="M28" s="26"/>
      <c r="N28" s="26"/>
      <c r="O28" s="26"/>
      <c r="P28" s="26"/>
      <c r="Q28" s="26"/>
      <c r="R28" s="26"/>
      <c r="S28" s="48"/>
      <c r="T28" s="48"/>
      <c r="U28" s="48"/>
    </row>
    <row r="29" spans="1:21" s="1" customFormat="1" ht="20.100000000000001" customHeight="1">
      <c r="A29" s="27" t="s">
        <v>39</v>
      </c>
      <c r="B29" s="27"/>
      <c r="C29" s="48"/>
      <c r="D29" s="48"/>
      <c r="E29" s="48"/>
      <c r="F29" s="48"/>
      <c r="G29" s="48"/>
      <c r="H29" s="48"/>
      <c r="I29" s="48"/>
      <c r="J29" s="48"/>
      <c r="K29" s="26"/>
      <c r="L29" s="26"/>
      <c r="M29" s="26"/>
      <c r="N29" s="26"/>
      <c r="O29" s="26"/>
      <c r="P29" s="26"/>
      <c r="Q29" s="26"/>
      <c r="R29" s="26"/>
      <c r="S29" s="48"/>
      <c r="T29" s="48"/>
      <c r="U29" s="48"/>
    </row>
    <row r="30" spans="1:21" s="1" customFormat="1" ht="14.25" customHeight="1">
      <c r="A30" s="82" t="s">
        <v>17</v>
      </c>
      <c r="B30" s="82"/>
      <c r="C30" s="83" t="s">
        <v>18</v>
      </c>
      <c r="D30" s="84"/>
      <c r="E30" s="84"/>
      <c r="F30" s="85"/>
      <c r="G30" s="86" t="s">
        <v>19</v>
      </c>
      <c r="H30" s="82"/>
      <c r="I30" s="121" t="s">
        <v>40</v>
      </c>
      <c r="J30" s="122"/>
      <c r="K30" s="122"/>
      <c r="L30" s="122"/>
      <c r="M30" s="122"/>
      <c r="N30" s="122"/>
      <c r="O30" s="123"/>
      <c r="P30" s="124"/>
      <c r="Q30" s="91" t="s">
        <v>73</v>
      </c>
      <c r="R30" s="91"/>
      <c r="S30" s="91"/>
      <c r="T30" s="91"/>
      <c r="U30" s="91"/>
    </row>
    <row r="31" spans="1:21" s="1" customFormat="1" ht="14.25" customHeight="1">
      <c r="A31" s="82"/>
      <c r="B31" s="82"/>
      <c r="C31" s="83" t="s">
        <v>21</v>
      </c>
      <c r="D31" s="85"/>
      <c r="E31" s="83" t="s">
        <v>74</v>
      </c>
      <c r="F31" s="85"/>
      <c r="G31" s="82"/>
      <c r="H31" s="82"/>
      <c r="I31" s="78" t="s">
        <v>22</v>
      </c>
      <c r="J31" s="79"/>
      <c r="K31" s="78" t="s">
        <v>23</v>
      </c>
      <c r="L31" s="79"/>
      <c r="M31" s="78" t="s">
        <v>41</v>
      </c>
      <c r="N31" s="79"/>
      <c r="O31" s="78" t="s">
        <v>25</v>
      </c>
      <c r="P31" s="79"/>
      <c r="Q31" s="73"/>
      <c r="R31" s="73"/>
      <c r="S31" s="73"/>
      <c r="T31" s="73"/>
      <c r="U31" s="73"/>
    </row>
    <row r="32" spans="1:21" s="1" customFormat="1" ht="45.75" customHeight="1">
      <c r="A32" s="82"/>
      <c r="B32" s="82"/>
      <c r="C32" s="92"/>
      <c r="D32" s="93"/>
      <c r="E32" s="92"/>
      <c r="F32" s="93"/>
      <c r="G32" s="82"/>
      <c r="H32" s="82"/>
      <c r="I32" s="70"/>
      <c r="J32" s="71"/>
      <c r="K32" s="70"/>
      <c r="L32" s="71"/>
      <c r="M32" s="70"/>
      <c r="N32" s="71"/>
      <c r="O32" s="70"/>
      <c r="P32" s="71"/>
      <c r="Q32" s="73"/>
      <c r="R32" s="73"/>
      <c r="S32" s="73"/>
      <c r="T32" s="73"/>
      <c r="U32" s="73"/>
    </row>
    <row r="33" spans="1:21" s="1" customFormat="1" ht="17.25" customHeight="1">
      <c r="A33" s="140">
        <v>2</v>
      </c>
      <c r="B33" s="140"/>
      <c r="C33" s="141">
        <v>900</v>
      </c>
      <c r="D33" s="3" t="s">
        <v>26</v>
      </c>
      <c r="E33" s="141">
        <v>300</v>
      </c>
      <c r="F33" s="3" t="s">
        <v>26</v>
      </c>
      <c r="G33" s="141">
        <v>300</v>
      </c>
      <c r="H33" s="3" t="s">
        <v>26</v>
      </c>
      <c r="I33" s="141">
        <v>0</v>
      </c>
      <c r="J33" s="3" t="s">
        <v>26</v>
      </c>
      <c r="K33" s="143">
        <v>0</v>
      </c>
      <c r="L33" s="3" t="s">
        <v>26</v>
      </c>
      <c r="M33" s="143">
        <v>0</v>
      </c>
      <c r="N33" s="3" t="s">
        <v>26</v>
      </c>
      <c r="O33" s="128">
        <v>300</v>
      </c>
      <c r="P33" s="3" t="s">
        <v>26</v>
      </c>
      <c r="Q33" s="68" t="s">
        <v>79</v>
      </c>
      <c r="R33" s="52" t="s">
        <v>76</v>
      </c>
      <c r="S33" s="130"/>
      <c r="T33" s="130"/>
      <c r="U33" s="131"/>
    </row>
    <row r="34" spans="1:21" s="1" customFormat="1" ht="17.25" customHeight="1">
      <c r="A34" s="140"/>
      <c r="B34" s="140"/>
      <c r="C34" s="142"/>
      <c r="D34" s="4"/>
      <c r="E34" s="142"/>
      <c r="F34" s="4"/>
      <c r="G34" s="142"/>
      <c r="H34" s="4"/>
      <c r="I34" s="142"/>
      <c r="J34" s="4"/>
      <c r="K34" s="144"/>
      <c r="L34" s="4"/>
      <c r="M34" s="144"/>
      <c r="N34" s="4"/>
      <c r="O34" s="129"/>
      <c r="P34" s="4"/>
      <c r="Q34" s="69" t="s">
        <v>77</v>
      </c>
      <c r="R34" s="54" t="s">
        <v>78</v>
      </c>
      <c r="S34" s="132"/>
      <c r="T34" s="132"/>
      <c r="U34" s="133"/>
    </row>
    <row r="35" spans="1:21" s="1" customFormat="1" ht="33.75" customHeight="1" thickBot="1">
      <c r="A35" s="106" t="s">
        <v>83</v>
      </c>
      <c r="B35" s="106"/>
      <c r="C35" s="106"/>
      <c r="D35" s="106"/>
      <c r="E35" s="106"/>
      <c r="F35" s="106"/>
      <c r="G35" s="106"/>
      <c r="H35" s="106"/>
      <c r="I35" s="55">
        <v>454</v>
      </c>
      <c r="J35" s="53" t="s">
        <v>27</v>
      </c>
      <c r="K35" s="55">
        <v>478</v>
      </c>
      <c r="L35" s="53" t="s">
        <v>27</v>
      </c>
      <c r="M35" s="55">
        <v>506</v>
      </c>
      <c r="N35" s="53" t="s">
        <v>27</v>
      </c>
      <c r="O35" s="55">
        <v>680</v>
      </c>
      <c r="P35" s="53" t="s">
        <v>27</v>
      </c>
      <c r="Q35" s="134" t="s">
        <v>28</v>
      </c>
      <c r="R35" s="135"/>
      <c r="S35" s="135"/>
      <c r="T35" s="135"/>
      <c r="U35" s="136"/>
    </row>
    <row r="36" spans="1:21" s="1" customFormat="1" ht="15" customHeight="1">
      <c r="A36" s="137" t="s">
        <v>29</v>
      </c>
      <c r="B36" s="137"/>
      <c r="C36" s="137"/>
      <c r="D36" s="137"/>
      <c r="E36" s="137"/>
      <c r="F36" s="137"/>
      <c r="G36" s="137"/>
      <c r="H36" s="137"/>
      <c r="I36" s="56" t="s">
        <v>30</v>
      </c>
      <c r="J36" s="57"/>
      <c r="K36" s="58" t="s">
        <v>31</v>
      </c>
      <c r="L36" s="57"/>
      <c r="M36" s="58" t="s">
        <v>32</v>
      </c>
      <c r="N36" s="59"/>
      <c r="O36" s="56" t="s">
        <v>33</v>
      </c>
      <c r="P36" s="60"/>
      <c r="Q36" s="111" t="s">
        <v>34</v>
      </c>
      <c r="R36" s="112"/>
      <c r="S36" s="112"/>
      <c r="T36" s="112"/>
      <c r="U36" s="113"/>
    </row>
    <row r="37" spans="1:21" s="1" customFormat="1" ht="30" customHeight="1" thickBot="1">
      <c r="A37" s="137"/>
      <c r="B37" s="137"/>
      <c r="C37" s="137"/>
      <c r="D37" s="137"/>
      <c r="E37" s="137"/>
      <c r="F37" s="137"/>
      <c r="G37" s="137"/>
      <c r="H37" s="137"/>
      <c r="I37" s="7">
        <f>IF(I33="","",I33*I35)</f>
        <v>0</v>
      </c>
      <c r="J37" s="4" t="s">
        <v>27</v>
      </c>
      <c r="K37" s="7">
        <f>IF(K33="","",K33*K35)</f>
        <v>0</v>
      </c>
      <c r="L37" s="4" t="s">
        <v>27</v>
      </c>
      <c r="M37" s="7">
        <f>IF(M33="","",M33*M35)</f>
        <v>0</v>
      </c>
      <c r="N37" s="5" t="s">
        <v>35</v>
      </c>
      <c r="O37" s="7">
        <f>IF(O33="","",O33*O35)</f>
        <v>204000</v>
      </c>
      <c r="P37" s="5" t="s">
        <v>35</v>
      </c>
      <c r="Q37" s="138">
        <f>IFERROR(I37+K37+M37+O37,"")</f>
        <v>204000</v>
      </c>
      <c r="R37" s="139"/>
      <c r="S37" s="139"/>
      <c r="T37" s="139"/>
      <c r="U37" s="6" t="s">
        <v>35</v>
      </c>
    </row>
    <row r="38" spans="1:21" ht="21.75" customHeight="1">
      <c r="A38" s="64" t="str">
        <f>A19</f>
        <v>（注）　補助金の対象者：学校にあっては入学年度の生徒。施設にあっては今年度65歳以上の者（今年度に65歳になる者を含む）。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ht="35.25" customHeight="1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</sheetData>
  <mergeCells count="106">
    <mergeCell ref="O33:O34"/>
    <mergeCell ref="S33:U34"/>
    <mergeCell ref="A35:H35"/>
    <mergeCell ref="Q35:U35"/>
    <mergeCell ref="A36:H37"/>
    <mergeCell ref="Q36:U36"/>
    <mergeCell ref="Q37:T37"/>
    <mergeCell ref="M31:N32"/>
    <mergeCell ref="O31:P32"/>
    <mergeCell ref="Q31:U32"/>
    <mergeCell ref="A33:B34"/>
    <mergeCell ref="C33:C34"/>
    <mergeCell ref="E33:E34"/>
    <mergeCell ref="G33:G34"/>
    <mergeCell ref="I33:I34"/>
    <mergeCell ref="K33:K34"/>
    <mergeCell ref="M33:M34"/>
    <mergeCell ref="T25:U25"/>
    <mergeCell ref="A30:B32"/>
    <mergeCell ref="C30:F30"/>
    <mergeCell ref="G30:H32"/>
    <mergeCell ref="I30:P30"/>
    <mergeCell ref="Q30:U30"/>
    <mergeCell ref="C31:D32"/>
    <mergeCell ref="E31:F32"/>
    <mergeCell ref="I31:J32"/>
    <mergeCell ref="K31:L32"/>
    <mergeCell ref="A25:D25"/>
    <mergeCell ref="E25:F25"/>
    <mergeCell ref="G25:H25"/>
    <mergeCell ref="I25:J25"/>
    <mergeCell ref="K25:L25"/>
    <mergeCell ref="M25:N25"/>
    <mergeCell ref="O25:P25"/>
    <mergeCell ref="Q25:S25"/>
    <mergeCell ref="E24:F24"/>
    <mergeCell ref="G24:H24"/>
    <mergeCell ref="I24:J24"/>
    <mergeCell ref="K24:L24"/>
    <mergeCell ref="M24:N24"/>
    <mergeCell ref="O24:P24"/>
    <mergeCell ref="A20:U20"/>
    <mergeCell ref="A23:D24"/>
    <mergeCell ref="E23:F23"/>
    <mergeCell ref="G23:H23"/>
    <mergeCell ref="I23:J23"/>
    <mergeCell ref="K23:L23"/>
    <mergeCell ref="M23:N23"/>
    <mergeCell ref="O23:P23"/>
    <mergeCell ref="Q23:S23"/>
    <mergeCell ref="T23:U23"/>
    <mergeCell ref="Q24:S24"/>
    <mergeCell ref="T24:U24"/>
    <mergeCell ref="O14:O15"/>
    <mergeCell ref="S14:U15"/>
    <mergeCell ref="A16:H16"/>
    <mergeCell ref="Q16:U16"/>
    <mergeCell ref="A17:H18"/>
    <mergeCell ref="Q17:U17"/>
    <mergeCell ref="Q18:T18"/>
    <mergeCell ref="M12:N13"/>
    <mergeCell ref="O12:P13"/>
    <mergeCell ref="Q12:U13"/>
    <mergeCell ref="A14:B15"/>
    <mergeCell ref="C14:C15"/>
    <mergeCell ref="E14:E15"/>
    <mergeCell ref="G14:G15"/>
    <mergeCell ref="I14:I15"/>
    <mergeCell ref="K14:K15"/>
    <mergeCell ref="M14:M15"/>
    <mergeCell ref="T6:U6"/>
    <mergeCell ref="A11:B13"/>
    <mergeCell ref="C11:F11"/>
    <mergeCell ref="G11:H13"/>
    <mergeCell ref="I11:P11"/>
    <mergeCell ref="Q11:U11"/>
    <mergeCell ref="C12:D13"/>
    <mergeCell ref="E12:F13"/>
    <mergeCell ref="I12:J13"/>
    <mergeCell ref="K12:L13"/>
    <mergeCell ref="A6:D6"/>
    <mergeCell ref="E6:F6"/>
    <mergeCell ref="G6:H6"/>
    <mergeCell ref="I6:J6"/>
    <mergeCell ref="K6:L6"/>
    <mergeCell ref="M6:N6"/>
    <mergeCell ref="O6:P6"/>
    <mergeCell ref="Q6:S6"/>
    <mergeCell ref="E5:F5"/>
    <mergeCell ref="G5:H5"/>
    <mergeCell ref="I5:J5"/>
    <mergeCell ref="K5:L5"/>
    <mergeCell ref="M5:N5"/>
    <mergeCell ref="O5:P5"/>
    <mergeCell ref="A1:U1"/>
    <mergeCell ref="A4:D5"/>
    <mergeCell ref="E4:F4"/>
    <mergeCell ref="G4:H4"/>
    <mergeCell ref="I4:J4"/>
    <mergeCell ref="K4:L4"/>
    <mergeCell ref="M4:N4"/>
    <mergeCell ref="O4:P4"/>
    <mergeCell ref="Q4:S4"/>
    <mergeCell ref="T4:U4"/>
    <mergeCell ref="Q5:S5"/>
    <mergeCell ref="T5:U5"/>
  </mergeCells>
  <phoneticPr fontId="1"/>
  <dataValidations count="1">
    <dataValidation type="list" allowBlank="1" showInputMessage="1" showErrorMessage="1" sqref="Q33:Q34 Q14:Q15" xr:uid="{0104D55D-CC5D-4343-8DCF-179CD128E8C7}">
      <formula1>"□,■"</formula1>
    </dataValidation>
  </dataValidations>
  <printOptions horizontalCentered="1"/>
  <pageMargins left="0.59055118110236227" right="0.59055118110236227" top="0.98425196850393704" bottom="0.59055118110236227" header="0.51181102362204722" footer="0"/>
  <pageSetup paperSize="9" orientation="landscape" cellComments="asDisplayed" r:id="rId1"/>
  <headerFooter alignWithMargins="0"/>
  <rowBreaks count="1" manualBreakCount="1">
    <brk id="19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80AFD-28FD-4B24-AF54-16907D7D4CE0}">
  <sheetPr>
    <tabColor theme="8" tint="0.39997558519241921"/>
  </sheetPr>
  <dimension ref="A1:N72"/>
  <sheetViews>
    <sheetView view="pageBreakPreview" topLeftCell="B1" zoomScaleNormal="100" zoomScaleSheetLayoutView="100" workbookViewId="0">
      <selection activeCell="I22" sqref="I22:J22"/>
    </sheetView>
  </sheetViews>
  <sheetFormatPr defaultColWidth="2.5" defaultRowHeight="12.75" customHeight="1"/>
  <cols>
    <col min="1" max="1" width="12.375" style="9" customWidth="1"/>
    <col min="2" max="7" width="13.25" style="9" customWidth="1"/>
    <col min="8" max="8" width="12.375" style="9" customWidth="1"/>
    <col min="9" max="14" width="13.25" style="9" customWidth="1"/>
    <col min="15" max="16384" width="2.5" style="9"/>
  </cols>
  <sheetData>
    <row r="1" spans="1:14" s="1" customFormat="1" ht="17.25" customHeight="1">
      <c r="A1" s="72" t="s">
        <v>82</v>
      </c>
      <c r="B1" s="72"/>
      <c r="C1" s="72"/>
      <c r="D1" s="72"/>
      <c r="E1" s="72"/>
      <c r="F1" s="72"/>
      <c r="G1" s="72"/>
      <c r="H1" s="72" t="str">
        <f>A1</f>
        <v>結核健康診断事業　事業実績内訳書（様式３－３）</v>
      </c>
      <c r="I1" s="72"/>
      <c r="J1" s="72"/>
      <c r="K1" s="72"/>
      <c r="L1" s="72"/>
      <c r="M1" s="72"/>
      <c r="N1" s="72"/>
    </row>
    <row r="2" spans="1:14" s="1" customFormat="1" ht="15" customHeight="1">
      <c r="A2" s="25"/>
      <c r="B2" s="25"/>
      <c r="C2" s="25"/>
      <c r="D2" s="26"/>
      <c r="E2" s="26"/>
      <c r="F2" s="26"/>
      <c r="G2" s="26"/>
      <c r="H2" s="25"/>
      <c r="I2" s="25"/>
      <c r="J2" s="25"/>
      <c r="K2" s="26"/>
      <c r="L2" s="26"/>
      <c r="M2" s="26"/>
      <c r="N2" s="26"/>
    </row>
    <row r="3" spans="1:14" s="1" customFormat="1" ht="19.5" customHeight="1">
      <c r="A3" s="27" t="s">
        <v>61</v>
      </c>
      <c r="B3" s="26"/>
      <c r="C3" s="26"/>
      <c r="D3" s="26"/>
      <c r="E3" s="26"/>
      <c r="F3" s="26"/>
      <c r="G3" s="26"/>
      <c r="H3" s="27" t="s">
        <v>61</v>
      </c>
      <c r="I3" s="26"/>
      <c r="J3" s="26"/>
      <c r="K3" s="26"/>
      <c r="L3" s="26"/>
      <c r="M3" s="26"/>
      <c r="N3" s="26"/>
    </row>
    <row r="4" spans="1:14" s="1" customFormat="1" ht="17.25" customHeight="1">
      <c r="A4" s="163" t="s">
        <v>42</v>
      </c>
      <c r="B4" s="164"/>
      <c r="C4" s="165"/>
      <c r="D4" s="28" t="s">
        <v>43</v>
      </c>
      <c r="E4" s="28" t="s">
        <v>44</v>
      </c>
      <c r="F4" s="29" t="s">
        <v>45</v>
      </c>
      <c r="G4" s="30" t="s">
        <v>46</v>
      </c>
      <c r="H4" s="163" t="s">
        <v>42</v>
      </c>
      <c r="I4" s="164"/>
      <c r="J4" s="165"/>
      <c r="K4" s="28" t="s">
        <v>43</v>
      </c>
      <c r="L4" s="28" t="s">
        <v>44</v>
      </c>
      <c r="M4" s="29" t="s">
        <v>45</v>
      </c>
      <c r="N4" s="30" t="s">
        <v>46</v>
      </c>
    </row>
    <row r="5" spans="1:14" s="2" customFormat="1" ht="14.25" customHeight="1">
      <c r="A5" s="150" t="s">
        <v>47</v>
      </c>
      <c r="B5" s="168"/>
      <c r="C5" s="169"/>
      <c r="D5" s="31"/>
      <c r="E5" s="32"/>
      <c r="F5" s="33" t="str">
        <f t="shared" ref="F5:F52" si="0">IF(E5="","",D5*E5)</f>
        <v/>
      </c>
      <c r="G5" s="34"/>
      <c r="H5" s="150" t="s">
        <v>47</v>
      </c>
      <c r="I5" s="166" t="s">
        <v>62</v>
      </c>
      <c r="J5" s="167"/>
      <c r="K5" s="14">
        <v>10</v>
      </c>
      <c r="L5" s="15">
        <v>360</v>
      </c>
      <c r="M5" s="10">
        <f t="shared" ref="M5:M52" si="1">IF(L5="","",K5*L5)</f>
        <v>3600</v>
      </c>
      <c r="N5" s="22"/>
    </row>
    <row r="6" spans="1:14" s="2" customFormat="1" ht="14.25" customHeight="1">
      <c r="A6" s="151"/>
      <c r="B6" s="170"/>
      <c r="C6" s="171"/>
      <c r="D6" s="35"/>
      <c r="E6" s="36"/>
      <c r="F6" s="37" t="str">
        <f t="shared" si="0"/>
        <v/>
      </c>
      <c r="G6" s="38"/>
      <c r="H6" s="151"/>
      <c r="I6" s="159"/>
      <c r="J6" s="160"/>
      <c r="K6" s="16"/>
      <c r="L6" s="17"/>
      <c r="M6" s="11" t="str">
        <f t="shared" si="1"/>
        <v/>
      </c>
      <c r="N6" s="23"/>
    </row>
    <row r="7" spans="1:14" s="2" customFormat="1" ht="14.25" customHeight="1">
      <c r="A7" s="151"/>
      <c r="B7" s="170"/>
      <c r="C7" s="171"/>
      <c r="D7" s="35"/>
      <c r="E7" s="36"/>
      <c r="F7" s="37" t="str">
        <f t="shared" si="0"/>
        <v/>
      </c>
      <c r="G7" s="38"/>
      <c r="H7" s="151"/>
      <c r="I7" s="159"/>
      <c r="J7" s="160"/>
      <c r="K7" s="16"/>
      <c r="L7" s="17"/>
      <c r="M7" s="11" t="str">
        <f t="shared" si="1"/>
        <v/>
      </c>
      <c r="N7" s="23"/>
    </row>
    <row r="8" spans="1:14" s="2" customFormat="1" ht="14.25" customHeight="1">
      <c r="A8" s="152"/>
      <c r="B8" s="172"/>
      <c r="C8" s="173"/>
      <c r="D8" s="39"/>
      <c r="E8" s="40"/>
      <c r="F8" s="41" t="str">
        <f t="shared" si="0"/>
        <v/>
      </c>
      <c r="G8" s="42"/>
      <c r="H8" s="152"/>
      <c r="I8" s="157"/>
      <c r="J8" s="158"/>
      <c r="K8" s="18"/>
      <c r="L8" s="19"/>
      <c r="M8" s="12" t="str">
        <f t="shared" si="1"/>
        <v/>
      </c>
      <c r="N8" s="24"/>
    </row>
    <row r="9" spans="1:14" s="2" customFormat="1" ht="14.25" customHeight="1">
      <c r="A9" s="150" t="s">
        <v>48</v>
      </c>
      <c r="B9" s="174"/>
      <c r="C9" s="175"/>
      <c r="D9" s="35"/>
      <c r="E9" s="36"/>
      <c r="F9" s="33" t="str">
        <f t="shared" si="0"/>
        <v/>
      </c>
      <c r="G9" s="38"/>
      <c r="H9" s="150" t="s">
        <v>48</v>
      </c>
      <c r="I9" s="153"/>
      <c r="J9" s="154"/>
      <c r="K9" s="16"/>
      <c r="L9" s="17"/>
      <c r="M9" s="10" t="str">
        <f t="shared" si="1"/>
        <v/>
      </c>
      <c r="N9" s="23"/>
    </row>
    <row r="10" spans="1:14" s="2" customFormat="1" ht="14.25" customHeight="1">
      <c r="A10" s="151"/>
      <c r="B10" s="170"/>
      <c r="C10" s="171"/>
      <c r="D10" s="35"/>
      <c r="E10" s="36"/>
      <c r="F10" s="37" t="str">
        <f t="shared" si="0"/>
        <v/>
      </c>
      <c r="G10" s="38"/>
      <c r="H10" s="151"/>
      <c r="I10" s="159"/>
      <c r="J10" s="160"/>
      <c r="K10" s="16"/>
      <c r="L10" s="17"/>
      <c r="M10" s="11" t="str">
        <f t="shared" si="1"/>
        <v/>
      </c>
      <c r="N10" s="23"/>
    </row>
    <row r="11" spans="1:14" s="2" customFormat="1" ht="14.25" customHeight="1">
      <c r="A11" s="151"/>
      <c r="B11" s="176"/>
      <c r="C11" s="177"/>
      <c r="D11" s="35"/>
      <c r="E11" s="36"/>
      <c r="F11" s="37" t="str">
        <f t="shared" si="0"/>
        <v/>
      </c>
      <c r="G11" s="38"/>
      <c r="H11" s="151"/>
      <c r="I11" s="155"/>
      <c r="J11" s="156"/>
      <c r="K11" s="16"/>
      <c r="L11" s="17"/>
      <c r="M11" s="11" t="str">
        <f t="shared" si="1"/>
        <v/>
      </c>
      <c r="N11" s="23"/>
    </row>
    <row r="12" spans="1:14" s="2" customFormat="1" ht="14.25" customHeight="1">
      <c r="A12" s="152"/>
      <c r="B12" s="172"/>
      <c r="C12" s="173"/>
      <c r="D12" s="39"/>
      <c r="E12" s="43"/>
      <c r="F12" s="41" t="str">
        <f t="shared" si="0"/>
        <v/>
      </c>
      <c r="G12" s="42"/>
      <c r="H12" s="152"/>
      <c r="I12" s="157"/>
      <c r="J12" s="158"/>
      <c r="K12" s="18"/>
      <c r="L12" s="20"/>
      <c r="M12" s="12" t="str">
        <f t="shared" si="1"/>
        <v/>
      </c>
      <c r="N12" s="24"/>
    </row>
    <row r="13" spans="1:14" s="2" customFormat="1" ht="14.25" customHeight="1">
      <c r="A13" s="150" t="s">
        <v>49</v>
      </c>
      <c r="B13" s="174"/>
      <c r="C13" s="175"/>
      <c r="D13" s="35"/>
      <c r="E13" s="36"/>
      <c r="F13" s="33" t="str">
        <f t="shared" si="0"/>
        <v/>
      </c>
      <c r="G13" s="38"/>
      <c r="H13" s="150" t="s">
        <v>49</v>
      </c>
      <c r="I13" s="153"/>
      <c r="J13" s="154"/>
      <c r="K13" s="16"/>
      <c r="L13" s="17"/>
      <c r="M13" s="10" t="str">
        <f t="shared" si="1"/>
        <v/>
      </c>
      <c r="N13" s="23"/>
    </row>
    <row r="14" spans="1:14" s="2" customFormat="1" ht="14.25" customHeight="1">
      <c r="A14" s="151"/>
      <c r="B14" s="170"/>
      <c r="C14" s="171"/>
      <c r="D14" s="35"/>
      <c r="E14" s="36"/>
      <c r="F14" s="37" t="str">
        <f t="shared" si="0"/>
        <v/>
      </c>
      <c r="G14" s="38"/>
      <c r="H14" s="151"/>
      <c r="I14" s="159"/>
      <c r="J14" s="160"/>
      <c r="K14" s="16"/>
      <c r="L14" s="17"/>
      <c r="M14" s="11" t="str">
        <f t="shared" si="1"/>
        <v/>
      </c>
      <c r="N14" s="23"/>
    </row>
    <row r="15" spans="1:14" s="2" customFormat="1" ht="14.25" customHeight="1">
      <c r="A15" s="151"/>
      <c r="B15" s="176"/>
      <c r="C15" s="177"/>
      <c r="D15" s="35"/>
      <c r="E15" s="36"/>
      <c r="F15" s="37" t="str">
        <f t="shared" si="0"/>
        <v/>
      </c>
      <c r="G15" s="38"/>
      <c r="H15" s="151"/>
      <c r="I15" s="155"/>
      <c r="J15" s="156"/>
      <c r="K15" s="16"/>
      <c r="L15" s="17"/>
      <c r="M15" s="11" t="str">
        <f t="shared" si="1"/>
        <v/>
      </c>
      <c r="N15" s="23"/>
    </row>
    <row r="16" spans="1:14" s="2" customFormat="1" ht="14.25" customHeight="1">
      <c r="A16" s="152"/>
      <c r="B16" s="172"/>
      <c r="C16" s="173"/>
      <c r="D16" s="39"/>
      <c r="E16" s="40"/>
      <c r="F16" s="41" t="str">
        <f t="shared" si="0"/>
        <v/>
      </c>
      <c r="G16" s="42"/>
      <c r="H16" s="152"/>
      <c r="I16" s="157"/>
      <c r="J16" s="158"/>
      <c r="K16" s="18"/>
      <c r="L16" s="19"/>
      <c r="M16" s="12" t="str">
        <f t="shared" si="1"/>
        <v/>
      </c>
      <c r="N16" s="24"/>
    </row>
    <row r="17" spans="1:14" s="2" customFormat="1" ht="14.25" customHeight="1">
      <c r="A17" s="150" t="s">
        <v>50</v>
      </c>
      <c r="B17" s="174"/>
      <c r="C17" s="175"/>
      <c r="D17" s="35"/>
      <c r="E17" s="36"/>
      <c r="F17" s="33" t="str">
        <f t="shared" si="0"/>
        <v/>
      </c>
      <c r="G17" s="38"/>
      <c r="H17" s="150" t="s">
        <v>50</v>
      </c>
      <c r="I17" s="153"/>
      <c r="J17" s="154"/>
      <c r="K17" s="16"/>
      <c r="L17" s="17"/>
      <c r="M17" s="10" t="str">
        <f t="shared" si="1"/>
        <v/>
      </c>
      <c r="N17" s="23"/>
    </row>
    <row r="18" spans="1:14" s="2" customFormat="1" ht="14.25" customHeight="1">
      <c r="A18" s="151"/>
      <c r="B18" s="170"/>
      <c r="C18" s="171"/>
      <c r="D18" s="35"/>
      <c r="E18" s="36"/>
      <c r="F18" s="37" t="str">
        <f t="shared" si="0"/>
        <v/>
      </c>
      <c r="G18" s="38"/>
      <c r="H18" s="151"/>
      <c r="I18" s="159"/>
      <c r="J18" s="160"/>
      <c r="K18" s="16"/>
      <c r="L18" s="17"/>
      <c r="M18" s="11" t="str">
        <f t="shared" si="1"/>
        <v/>
      </c>
      <c r="N18" s="23"/>
    </row>
    <row r="19" spans="1:14" s="2" customFormat="1" ht="14.25" customHeight="1">
      <c r="A19" s="151"/>
      <c r="B19" s="176"/>
      <c r="C19" s="177"/>
      <c r="D19" s="35"/>
      <c r="E19" s="36"/>
      <c r="F19" s="37" t="str">
        <f t="shared" si="0"/>
        <v/>
      </c>
      <c r="G19" s="38"/>
      <c r="H19" s="151"/>
      <c r="I19" s="155"/>
      <c r="J19" s="156"/>
      <c r="K19" s="16"/>
      <c r="L19" s="17"/>
      <c r="M19" s="11" t="str">
        <f t="shared" si="1"/>
        <v/>
      </c>
      <c r="N19" s="23"/>
    </row>
    <row r="20" spans="1:14" s="2" customFormat="1" ht="14.25" customHeight="1">
      <c r="A20" s="152"/>
      <c r="B20" s="172"/>
      <c r="C20" s="173"/>
      <c r="D20" s="39"/>
      <c r="E20" s="43"/>
      <c r="F20" s="41" t="str">
        <f t="shared" si="0"/>
        <v/>
      </c>
      <c r="G20" s="42"/>
      <c r="H20" s="152"/>
      <c r="I20" s="157"/>
      <c r="J20" s="158"/>
      <c r="K20" s="18"/>
      <c r="L20" s="20"/>
      <c r="M20" s="12" t="str">
        <f t="shared" si="1"/>
        <v/>
      </c>
      <c r="N20" s="24"/>
    </row>
    <row r="21" spans="1:14" s="2" customFormat="1" ht="14.25" customHeight="1">
      <c r="A21" s="150" t="s">
        <v>51</v>
      </c>
      <c r="B21" s="174"/>
      <c r="C21" s="175"/>
      <c r="D21" s="35"/>
      <c r="E21" s="36"/>
      <c r="F21" s="33" t="str">
        <f t="shared" si="0"/>
        <v/>
      </c>
      <c r="G21" s="38"/>
      <c r="H21" s="150" t="s">
        <v>51</v>
      </c>
      <c r="I21" s="153"/>
      <c r="J21" s="154"/>
      <c r="K21" s="16"/>
      <c r="L21" s="17"/>
      <c r="M21" s="10" t="str">
        <f t="shared" si="1"/>
        <v/>
      </c>
      <c r="N21" s="23"/>
    </row>
    <row r="22" spans="1:14" s="2" customFormat="1" ht="14.25" customHeight="1">
      <c r="A22" s="151"/>
      <c r="B22" s="170"/>
      <c r="C22" s="171"/>
      <c r="D22" s="35"/>
      <c r="E22" s="36"/>
      <c r="F22" s="37" t="str">
        <f t="shared" si="0"/>
        <v/>
      </c>
      <c r="G22" s="38"/>
      <c r="H22" s="151"/>
      <c r="I22" s="159"/>
      <c r="J22" s="160"/>
      <c r="K22" s="16"/>
      <c r="L22" s="17"/>
      <c r="M22" s="11" t="str">
        <f t="shared" si="1"/>
        <v/>
      </c>
      <c r="N22" s="23"/>
    </row>
    <row r="23" spans="1:14" s="2" customFormat="1" ht="14.25" customHeight="1">
      <c r="A23" s="151"/>
      <c r="B23" s="176"/>
      <c r="C23" s="177"/>
      <c r="D23" s="35"/>
      <c r="E23" s="36"/>
      <c r="F23" s="37" t="str">
        <f t="shared" si="0"/>
        <v/>
      </c>
      <c r="G23" s="38"/>
      <c r="H23" s="151"/>
      <c r="I23" s="155"/>
      <c r="J23" s="156"/>
      <c r="K23" s="16"/>
      <c r="L23" s="17"/>
      <c r="M23" s="11" t="str">
        <f t="shared" si="1"/>
        <v/>
      </c>
      <c r="N23" s="23"/>
    </row>
    <row r="24" spans="1:14" s="2" customFormat="1" ht="14.25" customHeight="1">
      <c r="A24" s="152"/>
      <c r="B24" s="172"/>
      <c r="C24" s="173"/>
      <c r="D24" s="39"/>
      <c r="E24" s="40"/>
      <c r="F24" s="41" t="str">
        <f t="shared" si="0"/>
        <v/>
      </c>
      <c r="G24" s="42"/>
      <c r="H24" s="152"/>
      <c r="I24" s="157"/>
      <c r="J24" s="158"/>
      <c r="K24" s="18"/>
      <c r="L24" s="19"/>
      <c r="M24" s="12" t="str">
        <f t="shared" si="1"/>
        <v/>
      </c>
      <c r="N24" s="24"/>
    </row>
    <row r="25" spans="1:14" s="2" customFormat="1" ht="14.25" customHeight="1">
      <c r="A25" s="150" t="s">
        <v>52</v>
      </c>
      <c r="B25" s="174"/>
      <c r="C25" s="175"/>
      <c r="D25" s="35"/>
      <c r="E25" s="44"/>
      <c r="F25" s="33" t="str">
        <f t="shared" si="0"/>
        <v/>
      </c>
      <c r="G25" s="38"/>
      <c r="H25" s="150" t="s">
        <v>52</v>
      </c>
      <c r="I25" s="153" t="s">
        <v>63</v>
      </c>
      <c r="J25" s="154"/>
      <c r="K25" s="16">
        <v>300</v>
      </c>
      <c r="L25" s="21">
        <v>2</v>
      </c>
      <c r="M25" s="10">
        <f t="shared" si="1"/>
        <v>600</v>
      </c>
      <c r="N25" s="23"/>
    </row>
    <row r="26" spans="1:14" s="2" customFormat="1" ht="14.25" customHeight="1">
      <c r="A26" s="151"/>
      <c r="B26" s="170"/>
      <c r="C26" s="171"/>
      <c r="D26" s="35"/>
      <c r="E26" s="36"/>
      <c r="F26" s="37" t="str">
        <f t="shared" si="0"/>
        <v/>
      </c>
      <c r="G26" s="38"/>
      <c r="H26" s="151"/>
      <c r="I26" s="159"/>
      <c r="J26" s="160"/>
      <c r="K26" s="16"/>
      <c r="L26" s="17"/>
      <c r="M26" s="11" t="str">
        <f t="shared" si="1"/>
        <v/>
      </c>
      <c r="N26" s="23"/>
    </row>
    <row r="27" spans="1:14" s="2" customFormat="1" ht="14.25" customHeight="1">
      <c r="A27" s="151"/>
      <c r="B27" s="176"/>
      <c r="C27" s="177"/>
      <c r="D27" s="35"/>
      <c r="E27" s="44"/>
      <c r="F27" s="37" t="str">
        <f t="shared" si="0"/>
        <v/>
      </c>
      <c r="G27" s="38"/>
      <c r="H27" s="151"/>
      <c r="I27" s="155"/>
      <c r="J27" s="156"/>
      <c r="K27" s="16"/>
      <c r="L27" s="21"/>
      <c r="M27" s="11" t="str">
        <f t="shared" si="1"/>
        <v/>
      </c>
      <c r="N27" s="23"/>
    </row>
    <row r="28" spans="1:14" s="2" customFormat="1" ht="14.25" customHeight="1">
      <c r="A28" s="152"/>
      <c r="B28" s="172"/>
      <c r="C28" s="173"/>
      <c r="D28" s="39"/>
      <c r="E28" s="43"/>
      <c r="F28" s="41" t="str">
        <f t="shared" si="0"/>
        <v/>
      </c>
      <c r="G28" s="42"/>
      <c r="H28" s="152"/>
      <c r="I28" s="157"/>
      <c r="J28" s="158"/>
      <c r="K28" s="18"/>
      <c r="L28" s="20"/>
      <c r="M28" s="12" t="str">
        <f t="shared" si="1"/>
        <v/>
      </c>
      <c r="N28" s="24"/>
    </row>
    <row r="29" spans="1:14" s="2" customFormat="1" ht="14.25" customHeight="1">
      <c r="A29" s="150" t="s">
        <v>53</v>
      </c>
      <c r="B29" s="174"/>
      <c r="C29" s="175"/>
      <c r="D29" s="35"/>
      <c r="E29" s="36"/>
      <c r="F29" s="33" t="str">
        <f t="shared" si="0"/>
        <v/>
      </c>
      <c r="G29" s="38"/>
      <c r="H29" s="150" t="s">
        <v>53</v>
      </c>
      <c r="I29" s="153" t="s">
        <v>64</v>
      </c>
      <c r="J29" s="154"/>
      <c r="K29" s="16">
        <v>300</v>
      </c>
      <c r="L29" s="17">
        <v>80</v>
      </c>
      <c r="M29" s="10">
        <f t="shared" si="1"/>
        <v>24000</v>
      </c>
      <c r="N29" s="23"/>
    </row>
    <row r="30" spans="1:14" s="2" customFormat="1" ht="14.25" customHeight="1">
      <c r="A30" s="151"/>
      <c r="B30" s="170"/>
      <c r="C30" s="171"/>
      <c r="D30" s="35"/>
      <c r="E30" s="36"/>
      <c r="F30" s="37" t="str">
        <f t="shared" si="0"/>
        <v/>
      </c>
      <c r="G30" s="38"/>
      <c r="H30" s="151"/>
      <c r="I30" s="159"/>
      <c r="J30" s="160"/>
      <c r="K30" s="16"/>
      <c r="L30" s="17"/>
      <c r="M30" s="11" t="str">
        <f t="shared" si="1"/>
        <v/>
      </c>
      <c r="N30" s="23"/>
    </row>
    <row r="31" spans="1:14" s="2" customFormat="1" ht="14.25" customHeight="1">
      <c r="A31" s="151"/>
      <c r="B31" s="176"/>
      <c r="C31" s="177"/>
      <c r="D31" s="35"/>
      <c r="E31" s="36"/>
      <c r="F31" s="37" t="str">
        <f t="shared" si="0"/>
        <v/>
      </c>
      <c r="G31" s="38"/>
      <c r="H31" s="151"/>
      <c r="I31" s="155"/>
      <c r="J31" s="156"/>
      <c r="K31" s="16"/>
      <c r="L31" s="17"/>
      <c r="M31" s="11" t="str">
        <f t="shared" si="1"/>
        <v/>
      </c>
      <c r="N31" s="23"/>
    </row>
    <row r="32" spans="1:14" s="2" customFormat="1" ht="14.25" customHeight="1">
      <c r="A32" s="152"/>
      <c r="B32" s="172"/>
      <c r="C32" s="173"/>
      <c r="D32" s="39"/>
      <c r="E32" s="40"/>
      <c r="F32" s="41" t="str">
        <f t="shared" si="0"/>
        <v/>
      </c>
      <c r="G32" s="42"/>
      <c r="H32" s="152"/>
      <c r="I32" s="157"/>
      <c r="J32" s="158"/>
      <c r="K32" s="18"/>
      <c r="L32" s="19"/>
      <c r="M32" s="12" t="str">
        <f t="shared" si="1"/>
        <v/>
      </c>
      <c r="N32" s="24"/>
    </row>
    <row r="33" spans="1:14" s="2" customFormat="1" ht="14.25" customHeight="1">
      <c r="A33" s="150" t="s">
        <v>54</v>
      </c>
      <c r="B33" s="178"/>
      <c r="C33" s="179"/>
      <c r="D33" s="35"/>
      <c r="E33" s="36"/>
      <c r="F33" s="33" t="str">
        <f t="shared" si="0"/>
        <v/>
      </c>
      <c r="G33" s="38"/>
      <c r="H33" s="150" t="s">
        <v>54</v>
      </c>
      <c r="I33" s="161" t="s">
        <v>65</v>
      </c>
      <c r="J33" s="162"/>
      <c r="K33" s="16"/>
      <c r="L33" s="17"/>
      <c r="M33" s="10" t="str">
        <f t="shared" si="1"/>
        <v/>
      </c>
      <c r="N33" s="23"/>
    </row>
    <row r="34" spans="1:14" s="2" customFormat="1" ht="14.25" customHeight="1">
      <c r="A34" s="151"/>
      <c r="B34" s="176"/>
      <c r="C34" s="177"/>
      <c r="D34" s="35"/>
      <c r="E34" s="36"/>
      <c r="F34" s="37" t="str">
        <f t="shared" si="0"/>
        <v/>
      </c>
      <c r="G34" s="38"/>
      <c r="H34" s="151"/>
      <c r="I34" s="153" t="s">
        <v>66</v>
      </c>
      <c r="J34" s="154"/>
      <c r="K34" s="16">
        <v>200</v>
      </c>
      <c r="L34" s="17">
        <v>840</v>
      </c>
      <c r="M34" s="11">
        <f t="shared" si="1"/>
        <v>168000</v>
      </c>
      <c r="N34" s="23"/>
    </row>
    <row r="35" spans="1:14" s="2" customFormat="1" ht="14.25" customHeight="1">
      <c r="A35" s="151"/>
      <c r="B35" s="174"/>
      <c r="C35" s="175"/>
      <c r="D35" s="35"/>
      <c r="E35" s="36"/>
      <c r="F35" s="37" t="str">
        <f t="shared" si="0"/>
        <v/>
      </c>
      <c r="G35" s="38"/>
      <c r="H35" s="151"/>
      <c r="I35" s="153" t="s">
        <v>67</v>
      </c>
      <c r="J35" s="154"/>
      <c r="K35" s="16">
        <v>100</v>
      </c>
      <c r="L35" s="17">
        <v>840</v>
      </c>
      <c r="M35" s="11">
        <f t="shared" si="1"/>
        <v>84000</v>
      </c>
      <c r="N35" s="23"/>
    </row>
    <row r="36" spans="1:14" s="2" customFormat="1" ht="14.25" customHeight="1">
      <c r="A36" s="152"/>
      <c r="B36" s="172"/>
      <c r="C36" s="173"/>
      <c r="D36" s="39"/>
      <c r="E36" s="40"/>
      <c r="F36" s="41" t="str">
        <f t="shared" si="0"/>
        <v/>
      </c>
      <c r="G36" s="42"/>
      <c r="H36" s="152"/>
      <c r="I36" s="157"/>
      <c r="J36" s="158"/>
      <c r="K36" s="18"/>
      <c r="L36" s="19"/>
      <c r="M36" s="12" t="str">
        <f t="shared" si="1"/>
        <v/>
      </c>
      <c r="N36" s="24"/>
    </row>
    <row r="37" spans="1:14" s="2" customFormat="1" ht="14.25" customHeight="1">
      <c r="A37" s="150" t="s">
        <v>55</v>
      </c>
      <c r="B37" s="174"/>
      <c r="C37" s="175"/>
      <c r="D37" s="35"/>
      <c r="E37" s="36"/>
      <c r="F37" s="33" t="str">
        <f t="shared" si="0"/>
        <v/>
      </c>
      <c r="G37" s="38"/>
      <c r="H37" s="150" t="s">
        <v>55</v>
      </c>
      <c r="I37" s="153" t="s">
        <v>68</v>
      </c>
      <c r="J37" s="154"/>
      <c r="K37" s="16">
        <v>2</v>
      </c>
      <c r="L37" s="17">
        <v>15000</v>
      </c>
      <c r="M37" s="10">
        <f t="shared" si="1"/>
        <v>30000</v>
      </c>
      <c r="N37" s="23"/>
    </row>
    <row r="38" spans="1:14" s="2" customFormat="1" ht="14.25" customHeight="1">
      <c r="A38" s="151"/>
      <c r="B38" s="174"/>
      <c r="C38" s="175"/>
      <c r="D38" s="35"/>
      <c r="E38" s="36"/>
      <c r="F38" s="37" t="str">
        <f t="shared" si="0"/>
        <v/>
      </c>
      <c r="G38" s="38"/>
      <c r="H38" s="151"/>
      <c r="I38" s="153"/>
      <c r="J38" s="154"/>
      <c r="K38" s="16"/>
      <c r="L38" s="17"/>
      <c r="M38" s="11" t="str">
        <f t="shared" si="1"/>
        <v/>
      </c>
      <c r="N38" s="23"/>
    </row>
    <row r="39" spans="1:14" s="2" customFormat="1" ht="14.25" customHeight="1">
      <c r="A39" s="151"/>
      <c r="B39" s="176"/>
      <c r="C39" s="177"/>
      <c r="D39" s="35"/>
      <c r="E39" s="36"/>
      <c r="F39" s="37" t="str">
        <f t="shared" si="0"/>
        <v/>
      </c>
      <c r="G39" s="38"/>
      <c r="H39" s="151"/>
      <c r="I39" s="155"/>
      <c r="J39" s="156"/>
      <c r="K39" s="16"/>
      <c r="L39" s="17"/>
      <c r="M39" s="11" t="str">
        <f t="shared" si="1"/>
        <v/>
      </c>
      <c r="N39" s="23"/>
    </row>
    <row r="40" spans="1:14" s="2" customFormat="1" ht="14.25" customHeight="1">
      <c r="A40" s="152"/>
      <c r="B40" s="172"/>
      <c r="C40" s="173"/>
      <c r="D40" s="39"/>
      <c r="E40" s="40"/>
      <c r="F40" s="41" t="str">
        <f t="shared" si="0"/>
        <v/>
      </c>
      <c r="G40" s="42"/>
      <c r="H40" s="152"/>
      <c r="I40" s="157"/>
      <c r="J40" s="158"/>
      <c r="K40" s="18"/>
      <c r="L40" s="19"/>
      <c r="M40" s="12" t="str">
        <f t="shared" si="1"/>
        <v/>
      </c>
      <c r="N40" s="24"/>
    </row>
    <row r="41" spans="1:14" s="2" customFormat="1" ht="14.25" customHeight="1">
      <c r="A41" s="150" t="s">
        <v>56</v>
      </c>
      <c r="B41" s="174"/>
      <c r="C41" s="175"/>
      <c r="D41" s="35"/>
      <c r="E41" s="44"/>
      <c r="F41" s="33" t="str">
        <f t="shared" si="0"/>
        <v/>
      </c>
      <c r="G41" s="38"/>
      <c r="H41" s="150" t="s">
        <v>56</v>
      </c>
      <c r="I41" s="153"/>
      <c r="J41" s="154"/>
      <c r="K41" s="16"/>
      <c r="L41" s="21"/>
      <c r="M41" s="10" t="str">
        <f t="shared" si="1"/>
        <v/>
      </c>
      <c r="N41" s="23"/>
    </row>
    <row r="42" spans="1:14" s="2" customFormat="1" ht="14.25" customHeight="1">
      <c r="A42" s="151"/>
      <c r="B42" s="176"/>
      <c r="C42" s="177"/>
      <c r="D42" s="35"/>
      <c r="E42" s="36"/>
      <c r="F42" s="37" t="str">
        <f t="shared" si="0"/>
        <v/>
      </c>
      <c r="G42" s="38"/>
      <c r="H42" s="151"/>
      <c r="I42" s="155"/>
      <c r="J42" s="156"/>
      <c r="K42" s="16"/>
      <c r="L42" s="17"/>
      <c r="M42" s="11" t="str">
        <f t="shared" si="1"/>
        <v/>
      </c>
      <c r="N42" s="23"/>
    </row>
    <row r="43" spans="1:14" s="2" customFormat="1" ht="14.25" customHeight="1">
      <c r="A43" s="151"/>
      <c r="B43" s="176"/>
      <c r="C43" s="177"/>
      <c r="D43" s="35"/>
      <c r="E43" s="44"/>
      <c r="F43" s="37" t="str">
        <f t="shared" si="0"/>
        <v/>
      </c>
      <c r="G43" s="38"/>
      <c r="H43" s="151"/>
      <c r="I43" s="155"/>
      <c r="J43" s="156"/>
      <c r="K43" s="16"/>
      <c r="L43" s="21"/>
      <c r="M43" s="11" t="str">
        <f t="shared" si="1"/>
        <v/>
      </c>
      <c r="N43" s="23"/>
    </row>
    <row r="44" spans="1:14" s="2" customFormat="1" ht="14.25" customHeight="1">
      <c r="A44" s="152"/>
      <c r="B44" s="172"/>
      <c r="C44" s="173"/>
      <c r="D44" s="39"/>
      <c r="E44" s="43"/>
      <c r="F44" s="41" t="str">
        <f t="shared" si="0"/>
        <v/>
      </c>
      <c r="G44" s="42"/>
      <c r="H44" s="152"/>
      <c r="I44" s="157"/>
      <c r="J44" s="158"/>
      <c r="K44" s="18"/>
      <c r="L44" s="20"/>
      <c r="M44" s="12" t="str">
        <f t="shared" si="1"/>
        <v/>
      </c>
      <c r="N44" s="24"/>
    </row>
    <row r="45" spans="1:14" s="2" customFormat="1" ht="14.25" customHeight="1">
      <c r="A45" s="150" t="s">
        <v>57</v>
      </c>
      <c r="B45" s="174"/>
      <c r="C45" s="175"/>
      <c r="D45" s="35"/>
      <c r="E45" s="36"/>
      <c r="F45" s="33" t="str">
        <f t="shared" si="0"/>
        <v/>
      </c>
      <c r="G45" s="38"/>
      <c r="H45" s="150" t="s">
        <v>57</v>
      </c>
      <c r="I45" s="153"/>
      <c r="J45" s="154"/>
      <c r="K45" s="16"/>
      <c r="L45" s="17"/>
      <c r="M45" s="10" t="str">
        <f t="shared" si="1"/>
        <v/>
      </c>
      <c r="N45" s="23"/>
    </row>
    <row r="46" spans="1:14" s="2" customFormat="1" ht="14.25" customHeight="1">
      <c r="A46" s="151"/>
      <c r="B46" s="176"/>
      <c r="C46" s="177"/>
      <c r="D46" s="35"/>
      <c r="E46" s="36"/>
      <c r="F46" s="37" t="str">
        <f t="shared" si="0"/>
        <v/>
      </c>
      <c r="G46" s="38"/>
      <c r="H46" s="151"/>
      <c r="I46" s="155"/>
      <c r="J46" s="156"/>
      <c r="K46" s="16"/>
      <c r="L46" s="17"/>
      <c r="M46" s="11" t="str">
        <f t="shared" si="1"/>
        <v/>
      </c>
      <c r="N46" s="23"/>
    </row>
    <row r="47" spans="1:14" s="2" customFormat="1" ht="14.25" customHeight="1">
      <c r="A47" s="151"/>
      <c r="B47" s="176"/>
      <c r="C47" s="177"/>
      <c r="D47" s="35"/>
      <c r="E47" s="36"/>
      <c r="F47" s="37" t="str">
        <f t="shared" si="0"/>
        <v/>
      </c>
      <c r="G47" s="38"/>
      <c r="H47" s="151"/>
      <c r="I47" s="155"/>
      <c r="J47" s="156"/>
      <c r="K47" s="16"/>
      <c r="L47" s="17"/>
      <c r="M47" s="11" t="str">
        <f t="shared" si="1"/>
        <v/>
      </c>
      <c r="N47" s="23"/>
    </row>
    <row r="48" spans="1:14" s="2" customFormat="1" ht="14.25" customHeight="1">
      <c r="A48" s="152"/>
      <c r="B48" s="172"/>
      <c r="C48" s="173"/>
      <c r="D48" s="39"/>
      <c r="E48" s="40"/>
      <c r="F48" s="41" t="str">
        <f t="shared" si="0"/>
        <v/>
      </c>
      <c r="G48" s="42"/>
      <c r="H48" s="152"/>
      <c r="I48" s="157"/>
      <c r="J48" s="158"/>
      <c r="K48" s="18"/>
      <c r="L48" s="19"/>
      <c r="M48" s="12" t="str">
        <f t="shared" si="1"/>
        <v/>
      </c>
      <c r="N48" s="24"/>
    </row>
    <row r="49" spans="1:14" s="2" customFormat="1" ht="14.25" customHeight="1">
      <c r="A49" s="150" t="s">
        <v>58</v>
      </c>
      <c r="B49" s="174"/>
      <c r="C49" s="175"/>
      <c r="D49" s="35"/>
      <c r="E49" s="36"/>
      <c r="F49" s="33" t="str">
        <f t="shared" si="0"/>
        <v/>
      </c>
      <c r="G49" s="38"/>
      <c r="H49" s="150" t="s">
        <v>58</v>
      </c>
      <c r="I49" s="153"/>
      <c r="J49" s="154"/>
      <c r="K49" s="16"/>
      <c r="L49" s="17"/>
      <c r="M49" s="10" t="str">
        <f t="shared" si="1"/>
        <v/>
      </c>
      <c r="N49" s="23"/>
    </row>
    <row r="50" spans="1:14" s="2" customFormat="1" ht="14.25" customHeight="1">
      <c r="A50" s="151"/>
      <c r="B50" s="176"/>
      <c r="C50" s="177"/>
      <c r="D50" s="35"/>
      <c r="E50" s="36"/>
      <c r="F50" s="37" t="str">
        <f t="shared" si="0"/>
        <v/>
      </c>
      <c r="G50" s="38"/>
      <c r="H50" s="151"/>
      <c r="I50" s="155"/>
      <c r="J50" s="156"/>
      <c r="K50" s="16"/>
      <c r="L50" s="17"/>
      <c r="M50" s="11" t="str">
        <f t="shared" si="1"/>
        <v/>
      </c>
      <c r="N50" s="23"/>
    </row>
    <row r="51" spans="1:14" s="2" customFormat="1" ht="14.25" customHeight="1">
      <c r="A51" s="151"/>
      <c r="B51" s="176"/>
      <c r="C51" s="177"/>
      <c r="D51" s="35"/>
      <c r="E51" s="36"/>
      <c r="F51" s="37" t="str">
        <f t="shared" si="0"/>
        <v/>
      </c>
      <c r="G51" s="38"/>
      <c r="H51" s="151"/>
      <c r="I51" s="155"/>
      <c r="J51" s="156"/>
      <c r="K51" s="16"/>
      <c r="L51" s="17"/>
      <c r="M51" s="11" t="str">
        <f t="shared" si="1"/>
        <v/>
      </c>
      <c r="N51" s="23"/>
    </row>
    <row r="52" spans="1:14" s="2" customFormat="1" ht="14.25" customHeight="1">
      <c r="A52" s="152"/>
      <c r="B52" s="172"/>
      <c r="C52" s="173"/>
      <c r="D52" s="39"/>
      <c r="E52" s="43"/>
      <c r="F52" s="41" t="str">
        <f t="shared" si="0"/>
        <v/>
      </c>
      <c r="G52" s="42"/>
      <c r="H52" s="152"/>
      <c r="I52" s="157"/>
      <c r="J52" s="158"/>
      <c r="K52" s="18"/>
      <c r="L52" s="20"/>
      <c r="M52" s="12" t="str">
        <f t="shared" si="1"/>
        <v/>
      </c>
      <c r="N52" s="24"/>
    </row>
    <row r="53" spans="1:14" s="2" customFormat="1" ht="15" customHeight="1">
      <c r="A53" s="45" t="s">
        <v>59</v>
      </c>
      <c r="B53" s="45"/>
      <c r="C53" s="45"/>
      <c r="D53" s="45"/>
      <c r="E53" s="45"/>
      <c r="F53" s="45"/>
      <c r="G53" s="45"/>
      <c r="H53" s="45" t="s">
        <v>59</v>
      </c>
      <c r="I53" s="45"/>
      <c r="J53" s="45"/>
      <c r="K53" s="45"/>
      <c r="L53" s="45"/>
      <c r="M53" s="13"/>
      <c r="N53" s="13"/>
    </row>
    <row r="54" spans="1:14" s="2" customFormat="1" ht="15" customHeight="1" thickBot="1">
      <c r="A54" s="46"/>
      <c r="B54" s="46"/>
      <c r="C54" s="46"/>
      <c r="D54" s="26"/>
      <c r="E54" s="26"/>
      <c r="F54" s="46"/>
      <c r="G54" s="47" t="s">
        <v>60</v>
      </c>
      <c r="H54" s="46"/>
      <c r="I54" s="46"/>
      <c r="J54" s="46"/>
      <c r="K54" s="26"/>
      <c r="L54" s="26"/>
      <c r="N54" s="47" t="s">
        <v>60</v>
      </c>
    </row>
    <row r="55" spans="1:14" s="2" customFormat="1" ht="27.75" customHeight="1" thickBot="1">
      <c r="A55" s="46"/>
      <c r="B55" s="46"/>
      <c r="C55" s="145" t="s">
        <v>69</v>
      </c>
      <c r="D55" s="146"/>
      <c r="E55" s="147"/>
      <c r="F55" s="180" t="str">
        <f>IF(COUNT(F5:F52)=0,"",SUM(F5:F52))</f>
        <v/>
      </c>
      <c r="G55" s="181"/>
      <c r="H55" s="46"/>
      <c r="I55" s="46"/>
      <c r="J55" s="145" t="s">
        <v>69</v>
      </c>
      <c r="K55" s="146"/>
      <c r="L55" s="147"/>
      <c r="M55" s="148">
        <f>IF(COUNT(M5:M52)=0,"",SUM(M5:M52))</f>
        <v>310200</v>
      </c>
      <c r="N55" s="149"/>
    </row>
    <row r="56" spans="1:14" s="2" customFormat="1" ht="1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4" s="2" customFormat="1" ht="12.75" customHeight="1"/>
    <row r="58" spans="1:14" s="2" customFormat="1" ht="12.75" customHeight="1"/>
    <row r="59" spans="1:14" s="1" customFormat="1" ht="12.75" customHeight="1"/>
    <row r="60" spans="1:14" s="1" customFormat="1" ht="12.75" customHeight="1"/>
    <row r="61" spans="1:14" s="1" customFormat="1" ht="12.75" customHeight="1"/>
    <row r="62" spans="1:14" s="1" customFormat="1" ht="12.75" customHeight="1"/>
    <row r="63" spans="1:14" s="1" customFormat="1" ht="12.75" customHeight="1"/>
    <row r="64" spans="1:14" s="1" customFormat="1" ht="12.75" customHeight="1"/>
    <row r="65" s="1" customFormat="1" ht="12.75" customHeight="1"/>
    <row r="66" s="1" customFormat="1" ht="12.75" customHeight="1"/>
    <row r="67" s="1" customFormat="1" ht="12.75" customHeight="1"/>
    <row r="68" s="1" customFormat="1" ht="12.75" customHeight="1"/>
    <row r="69" s="1" customFormat="1" ht="12.75" customHeight="1"/>
    <row r="70" s="1" customFormat="1" ht="12.75" customHeight="1"/>
    <row r="71" s="1" customFormat="1" ht="12.75" customHeight="1"/>
    <row r="72" s="1" customFormat="1" ht="12.75" customHeight="1"/>
  </sheetData>
  <mergeCells count="128">
    <mergeCell ref="A45:A48"/>
    <mergeCell ref="B45:C45"/>
    <mergeCell ref="B46:C46"/>
    <mergeCell ref="B47:C47"/>
    <mergeCell ref="B48:C48"/>
    <mergeCell ref="F55:G55"/>
    <mergeCell ref="A49:A52"/>
    <mergeCell ref="B49:C49"/>
    <mergeCell ref="B50:C50"/>
    <mergeCell ref="B51:C51"/>
    <mergeCell ref="B52:C52"/>
    <mergeCell ref="C55:E55"/>
    <mergeCell ref="A37:A40"/>
    <mergeCell ref="B37:C37"/>
    <mergeCell ref="B38:C38"/>
    <mergeCell ref="B39:C39"/>
    <mergeCell ref="B40:C40"/>
    <mergeCell ref="A41:A44"/>
    <mergeCell ref="B41:C41"/>
    <mergeCell ref="B42:C42"/>
    <mergeCell ref="B43:C43"/>
    <mergeCell ref="B44:C44"/>
    <mergeCell ref="A29:A32"/>
    <mergeCell ref="B29:C29"/>
    <mergeCell ref="B30:C30"/>
    <mergeCell ref="B31:C31"/>
    <mergeCell ref="B32:C32"/>
    <mergeCell ref="A33:A36"/>
    <mergeCell ref="B33:C33"/>
    <mergeCell ref="B34:C34"/>
    <mergeCell ref="B35:C35"/>
    <mergeCell ref="B36:C36"/>
    <mergeCell ref="A21:A24"/>
    <mergeCell ref="B21:C21"/>
    <mergeCell ref="B22:C22"/>
    <mergeCell ref="B23:C23"/>
    <mergeCell ref="B24:C24"/>
    <mergeCell ref="A25:A28"/>
    <mergeCell ref="B25:C25"/>
    <mergeCell ref="B26:C26"/>
    <mergeCell ref="B27:C27"/>
    <mergeCell ref="B28:C28"/>
    <mergeCell ref="A13:A16"/>
    <mergeCell ref="B13:C13"/>
    <mergeCell ref="B14:C14"/>
    <mergeCell ref="B15:C15"/>
    <mergeCell ref="B16:C16"/>
    <mergeCell ref="A17:A20"/>
    <mergeCell ref="B17:C17"/>
    <mergeCell ref="B18:C18"/>
    <mergeCell ref="B19:C19"/>
    <mergeCell ref="B20:C20"/>
    <mergeCell ref="A1:G1"/>
    <mergeCell ref="A4:C4"/>
    <mergeCell ref="A5:A8"/>
    <mergeCell ref="B5:C5"/>
    <mergeCell ref="B6:C6"/>
    <mergeCell ref="B7:C7"/>
    <mergeCell ref="B8:C8"/>
    <mergeCell ref="A9:A12"/>
    <mergeCell ref="B9:C9"/>
    <mergeCell ref="B10:C10"/>
    <mergeCell ref="B11:C11"/>
    <mergeCell ref="B12:C12"/>
    <mergeCell ref="H1:N1"/>
    <mergeCell ref="H4:J4"/>
    <mergeCell ref="H5:H8"/>
    <mergeCell ref="I5:J5"/>
    <mergeCell ref="I6:J6"/>
    <mergeCell ref="I7:J7"/>
    <mergeCell ref="I8:J8"/>
    <mergeCell ref="H9:H12"/>
    <mergeCell ref="I9:J9"/>
    <mergeCell ref="I10:J10"/>
    <mergeCell ref="I11:J11"/>
    <mergeCell ref="I12:J12"/>
    <mergeCell ref="H13:H16"/>
    <mergeCell ref="I13:J13"/>
    <mergeCell ref="I14:J14"/>
    <mergeCell ref="I15:J15"/>
    <mergeCell ref="I16:J16"/>
    <mergeCell ref="H17:H20"/>
    <mergeCell ref="I17:J17"/>
    <mergeCell ref="I18:J18"/>
    <mergeCell ref="I19:J19"/>
    <mergeCell ref="I20:J20"/>
    <mergeCell ref="H21:H24"/>
    <mergeCell ref="I21:J21"/>
    <mergeCell ref="I22:J22"/>
    <mergeCell ref="I23:J23"/>
    <mergeCell ref="I24:J24"/>
    <mergeCell ref="H25:H28"/>
    <mergeCell ref="I25:J25"/>
    <mergeCell ref="I26:J26"/>
    <mergeCell ref="I27:J27"/>
    <mergeCell ref="I28:J28"/>
    <mergeCell ref="H29:H32"/>
    <mergeCell ref="I29:J29"/>
    <mergeCell ref="I30:J30"/>
    <mergeCell ref="I31:J31"/>
    <mergeCell ref="I32:J32"/>
    <mergeCell ref="H33:H36"/>
    <mergeCell ref="I33:J33"/>
    <mergeCell ref="I34:J34"/>
    <mergeCell ref="I35:J35"/>
    <mergeCell ref="I36:J36"/>
    <mergeCell ref="H37:H40"/>
    <mergeCell ref="I37:J37"/>
    <mergeCell ref="I38:J38"/>
    <mergeCell ref="I39:J39"/>
    <mergeCell ref="I40:J40"/>
    <mergeCell ref="H41:H44"/>
    <mergeCell ref="I41:J41"/>
    <mergeCell ref="I42:J42"/>
    <mergeCell ref="I43:J43"/>
    <mergeCell ref="I44:J44"/>
    <mergeCell ref="J55:L55"/>
    <mergeCell ref="M55:N55"/>
    <mergeCell ref="H45:H48"/>
    <mergeCell ref="I45:J45"/>
    <mergeCell ref="I46:J46"/>
    <mergeCell ref="I47:J47"/>
    <mergeCell ref="I48:J48"/>
    <mergeCell ref="H49:H52"/>
    <mergeCell ref="I49:J49"/>
    <mergeCell ref="I50:J50"/>
    <mergeCell ref="I51:J51"/>
    <mergeCell ref="I52:J52"/>
  </mergeCells>
  <phoneticPr fontId="1"/>
  <printOptions horizontalCentered="1"/>
  <pageMargins left="0.59055118110236227" right="0.59055118110236227" top="0.59055118110236227" bottom="0.59055118110236227" header="0" footer="0"/>
  <pageSetup paperSize="9" scale="99" orientation="portrait" cellComments="asDisplayed" r:id="rId1"/>
  <headerFooter alignWithMargins="0"/>
  <rowBreaks count="1" manualBreakCount="1">
    <brk id="55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様式3-2　事業実績書</vt:lpstr>
      <vt:lpstr>様式3-3　事業実績内訳書</vt:lpstr>
      <vt:lpstr>'様式3-2　事業実績書'!Print_Area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片岡 一稀</cp:lastModifiedBy>
  <cp:lastPrinted>2024-11-07T00:26:25Z</cp:lastPrinted>
  <dcterms:created xsi:type="dcterms:W3CDTF">2024-06-12T06:52:00Z</dcterms:created>
  <dcterms:modified xsi:type="dcterms:W3CDTF">2025-05-19T06:29:02Z</dcterms:modified>
</cp:coreProperties>
</file>